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4"/>
  </bookViews>
  <sheets>
    <sheet name="CAPA" sheetId="1" state="visible" r:id="rId2"/>
    <sheet name="Básico" sheetId="2" state="visible" r:id="rId3"/>
    <sheet name="Graduação" sheetId="3" state="visible" r:id="rId4"/>
    <sheet name="Pós-Graduação" sheetId="4" state="visible" r:id="rId5"/>
    <sheet name="Mensalidades" sheetId="5" state="visible" r:id="rId6"/>
    <sheet name="Demografia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<sst xmlns="http://schemas.openxmlformats.org/spreadsheetml/2006/main" count="737" uniqueCount="481">
  <si>
    <t xml:space="preserve">ARQUIVO PARA CONVERSÃO DE PARÂMETROS DO MERCADOEDU</t>
  </si>
  <si>
    <t xml:space="preserve">PARÂMETROS PARA CONVERSÃO DOS DADOS DO ENSINO BÁSICO</t>
  </si>
  <si>
    <t xml:space="preserve">ALUNO</t>
  </si>
  <si>
    <t xml:space="preserve">COR DA PELE</t>
  </si>
  <si>
    <t xml:space="preserve"> Não declarado</t>
  </si>
  <si>
    <t xml:space="preserve"> Branca </t>
  </si>
  <si>
    <t xml:space="preserve"> Preta </t>
  </si>
  <si>
    <t xml:space="preserve"> Parda</t>
  </si>
  <si>
    <t xml:space="preserve"> Amarela</t>
  </si>
  <si>
    <t xml:space="preserve"> Indígena</t>
  </si>
  <si>
    <t xml:space="preserve">SEXO DO ALUNO</t>
  </si>
  <si>
    <t xml:space="preserve"> Masculino</t>
  </si>
  <si>
    <t xml:space="preserve"> Feminino</t>
  </si>
  <si>
    <t xml:space="preserve">ZONA RESIDENCIAL</t>
  </si>
  <si>
    <t xml:space="preserve"> Urbana</t>
  </si>
  <si>
    <t xml:space="preserve"> Rural</t>
  </si>
  <si>
    <t xml:space="preserve">ETAPAS DE ENSINO BASICO E TECNICO</t>
  </si>
  <si>
    <t xml:space="preserve">Não informado"</t>
  </si>
  <si>
    <t xml:space="preserve"> Educação Infantil - Creche</t>
  </si>
  <si>
    <t xml:space="preserve"> Educação Infantil - Pré-escola</t>
  </si>
  <si>
    <t xml:space="preserve"> Educação Infantil - Unificada</t>
  </si>
  <si>
    <t xml:space="preserve"> Educação Infantil e Ensino Fundamental Multietapa</t>
  </si>
  <si>
    <t xml:space="preserve"> Ensino Fundamental de 8 anos - 1a Série</t>
  </si>
  <si>
    <t xml:space="preserve"> Ensino Fundamental de 8 anos - 2a Série</t>
  </si>
  <si>
    <t xml:space="preserve"> Ensino Fundamental de 8 anos - 3a Série</t>
  </si>
  <si>
    <t xml:space="preserve"> Ensino Fundamental de 8 anos - 4a Série</t>
  </si>
  <si>
    <t xml:space="preserve"> Ensino Fundamental de 8 anos - 5a Série</t>
  </si>
  <si>
    <t xml:space="preserve"> Ensino Fundamental de 8 anos - 6a Série</t>
  </si>
  <si>
    <t xml:space="preserve"> Ensino Fundamental de 8 anos - 7a Série</t>
  </si>
  <si>
    <t xml:space="preserve"> Ensino Fundamental de 8 anos - 8a Série</t>
  </si>
  <si>
    <t xml:space="preserve"> Ensino Fundamental de 8 anos - Multi</t>
  </si>
  <si>
    <t xml:space="preserve"> Ensino Fundamental de 8 anos - Correção de Fluxo</t>
  </si>
  <si>
    <t xml:space="preserve"> Ensino Fundamental de 9 anos - 1o Ano</t>
  </si>
  <si>
    <t xml:space="preserve"> Ensino Fundamental de 9 anos - 2o Ano</t>
  </si>
  <si>
    <t xml:space="preserve"> Ensino Fundamental de 9 anos - 3o Ano</t>
  </si>
  <si>
    <t xml:space="preserve"> Ensino Fundamental de 9 anos - 4o Ano</t>
  </si>
  <si>
    <t xml:space="preserve"> Ensino Fundamental de 9 anos - 5o Ano</t>
  </si>
  <si>
    <t xml:space="preserve"> Ensino Fundamental de 9 anos - 6o Ano</t>
  </si>
  <si>
    <t xml:space="preserve"> Ensino Fundamental de 9 anos - 7o Ano</t>
  </si>
  <si>
    <t xml:space="preserve"> Ensino Fundamental de 9 anos - 8o Ano</t>
  </si>
  <si>
    <t xml:space="preserve"> Ensino Fundamental de 9 anos - 9o Ano</t>
  </si>
  <si>
    <t xml:space="preserve"> Ensino Fundamental de 9 anos - Multi</t>
  </si>
  <si>
    <t xml:space="preserve"> Ensino Fundamental de 9 anos - Correção de Fluxo</t>
  </si>
  <si>
    <t xml:space="preserve"> Ensino Fundamental de 8 e 9 anos - Multi 8 e 9 anos</t>
  </si>
  <si>
    <t xml:space="preserve"> Ensino Médio - 1a Série</t>
  </si>
  <si>
    <t xml:space="preserve"> Ensino Médio - 2a Série</t>
  </si>
  <si>
    <t xml:space="preserve"> Ensino Médio - 3a Série</t>
  </si>
  <si>
    <t xml:space="preserve"> Ensino Médio - 4a Série</t>
  </si>
  <si>
    <t xml:space="preserve"> Ensino Médio - Não Seriada</t>
  </si>
  <si>
    <t xml:space="preserve"> Ensino Médio - Integrado 1a Série</t>
  </si>
  <si>
    <t xml:space="preserve"> Ensino Médio - Integrado 2a Série</t>
  </si>
  <si>
    <t xml:space="preserve"> Ensino Médio - Integrado 3a Série</t>
  </si>
  <si>
    <t xml:space="preserve"> Ensino Médio - Integrado 4a Série</t>
  </si>
  <si>
    <t xml:space="preserve"> Ensino Médio - Integrado Não Seriada</t>
  </si>
  <si>
    <t xml:space="preserve"> Ensino Médio - Normal/Magistério 1a Série</t>
  </si>
  <si>
    <t xml:space="preserve"> Ensino Médio - Normal/Magistério 2a Série</t>
  </si>
  <si>
    <t xml:space="preserve"> Ensino Médio - Normal/Magistério 3a Série</t>
  </si>
  <si>
    <t xml:space="preserve"> Ensino Médio - Normal/Magistério 4a Série</t>
  </si>
  <si>
    <t xml:space="preserve"> Educação Profissional (Concomitante)</t>
  </si>
  <si>
    <t xml:space="preserve"> Educação Profissional (Subsequente)</t>
  </si>
  <si>
    <t xml:space="preserve"> Educação Profissional Mista (Concomitante e Subsequente)</t>
  </si>
  <si>
    <t xml:space="preserve"> EJA - Presencial - Ens. Fundamental Anos Iniciais</t>
  </si>
  <si>
    <t xml:space="preserve"> EJA - Presencial - Ens. Fundamental Anos Finais</t>
  </si>
  <si>
    <t xml:space="preserve"> EJA - Presencial - Ensino Médio</t>
  </si>
  <si>
    <t xml:space="preserve"> EJA - Semipresencial - Ens. Fundamental Anos Iniciais</t>
  </si>
  <si>
    <t xml:space="preserve"> EJA - Semipresencial - Ens. Fundamental Anos Finais</t>
  </si>
  <si>
    <t xml:space="preserve"> EJA - Semipresencial - Ensino Médio</t>
  </si>
  <si>
    <t xml:space="preserve"> EJA Presencial - Ens. Fundamental Anos Iniciais e Anos Finais</t>
  </si>
  <si>
    <t xml:space="preserve"> EJA Semipresencial - Ens. Fundamental Anos Iniciais e Anos Finais</t>
  </si>
  <si>
    <t xml:space="preserve"> EJA - Presencial - Integrado à Ed. Profissional de Nível Fundamental - FIC</t>
  </si>
  <si>
    <t xml:space="preserve"> EJA - Semipresencial - Integrado à Ed. Profissional de Nível Fundamental - FIC</t>
  </si>
  <si>
    <t xml:space="preserve"> EJA - Presencial - Integrado à Ed. Profissional de Nível Médio</t>
  </si>
  <si>
    <t xml:space="preserve"> EJA - Semipresencial - Integrado à Ed. Profissional de Nível Médio</t>
  </si>
  <si>
    <t xml:space="preserve"> EJA - Presencial - Ens. Fundamental Projovem (Urbano)</t>
  </si>
  <si>
    <t xml:space="preserve"> Curso FIC Concomitante</t>
  </si>
  <si>
    <t xml:space="preserve"> EJA - Ensino Fundamental - Projovem Urbano</t>
  </si>
  <si>
    <t xml:space="preserve">Curso FIC integrado na modalidade EJA - Nível Médio</t>
  </si>
  <si>
    <t xml:space="preserve"> EJA - Ensino Fundamental - Anos Iniciais</t>
  </si>
  <si>
    <t xml:space="preserve"> EJA - Ensino Fundamental - Anos Finais</t>
  </si>
  <si>
    <t xml:space="preserve"> EJA - Ensino Médio </t>
  </si>
  <si>
    <t xml:space="preserve"> Curso FIC integrado na modalidade EJA - Nível Fundamental (EJA integrada à Educação Profissional de Nível Fundamental)</t>
  </si>
  <si>
    <t xml:space="preserve"> Curso Técnico Integrado na Modalidade EJA (EJA integrada à Educação Profissional de Nível Médio)</t>
  </si>
  <si>
    <t xml:space="preserve">ETAPA DE ENSINO AGREGADA ATÉ 2017</t>
  </si>
  <si>
    <t xml:space="preserve">Educação Infantil (etapas 1 e 2)</t>
  </si>
  <si>
    <t xml:space="preserve">Anos Iniciais do Ensino Fundamental (etapas 4, 5, 6, 7, 14, 15, 16, 17 e 18)</t>
  </si>
  <si>
    <t xml:space="preserve">Anos Finais do Ensino Fundamental (etapas 8, 9, 10, 11, 19, 20, 21 e 41)</t>
  </si>
  <si>
    <t xml:space="preserve">Ensino Médio Propedêutico (etapas 25, 26, 27, 28 e 29)</t>
  </si>
  <si>
    <t xml:space="preserve">Ensino Médio - Normal/Magistério (etapas 35, 36, 37 e 38)</t>
  </si>
  <si>
    <t xml:space="preserve">Educação Profissional (etapas 39, 40 e 68)</t>
  </si>
  <si>
    <t xml:space="preserve">EJA - Ensino Fundamental (etapas 43, 44, 46, 47, 60, 61, 65, 69, 70 e 73)</t>
  </si>
  <si>
    <t xml:space="preserve">EJA - Ensino Médio (etapas 45, 48, 67 e 71)</t>
  </si>
  <si>
    <r>
      <rPr>
        <sz val="11"/>
        <color rgb="FFFFFFFF"/>
        <rFont val="Calibri"/>
        <family val="2"/>
        <charset val="1"/>
      </rPr>
      <t xml:space="preserve">Os valores para </t>
    </r>
    <r>
      <rPr>
        <b val="true"/>
        <sz val="11"/>
        <color rgb="FFFFFFFF"/>
        <rFont val="Calibri"/>
        <family val="2"/>
        <charset val="1"/>
      </rPr>
      <t xml:space="preserve">Não informado</t>
    </r>
    <r>
      <rPr>
        <sz val="11"/>
        <color rgb="FFFFFFFF"/>
        <rFont val="Calibri"/>
        <family val="2"/>
        <charset val="1"/>
      </rPr>
      <t xml:space="preserve"> apresentam </t>
    </r>
    <r>
      <rPr>
        <b val="true"/>
        <sz val="11"/>
        <color rgb="FFFFFFFF"/>
        <rFont val="Calibri"/>
        <family val="2"/>
        <charset val="1"/>
      </rPr>
      <t xml:space="preserve">0</t>
    </r>
    <r>
      <rPr>
        <sz val="11"/>
        <color rgb="FFFFFFFF"/>
        <rFont val="Calibri"/>
        <family val="2"/>
        <charset val="1"/>
      </rPr>
      <t xml:space="preserve"> ou </t>
    </r>
    <r>
      <rPr>
        <b val="true"/>
        <sz val="11"/>
        <color rgb="FFFFFFFF"/>
        <rFont val="Calibri"/>
        <family val="2"/>
        <charset val="1"/>
      </rPr>
      <t xml:space="preserve">espaço</t>
    </r>
  </si>
  <si>
    <t xml:space="preserve">NACIONALIDADE</t>
  </si>
  <si>
    <t xml:space="preserve">Brasileira </t>
  </si>
  <si>
    <t xml:space="preserve">Brasileira - nascido no exterior ou naturalizado </t>
  </si>
  <si>
    <t xml:space="preserve">Estrangeira</t>
  </si>
  <si>
    <t xml:space="preserve">CLASSE UNIFICADA</t>
  </si>
  <si>
    <t xml:space="preserve"> Não</t>
  </si>
  <si>
    <t xml:space="preserve"> Unificada</t>
  </si>
  <si>
    <t xml:space="preserve"> Multietapa</t>
  </si>
  <si>
    <t xml:space="preserve"> Multi</t>
  </si>
  <si>
    <t xml:space="preserve"> Correção de fluxo</t>
  </si>
  <si>
    <t xml:space="preserve"> Mista (Concomitante e Subsequente)</t>
  </si>
  <si>
    <t xml:space="preserve">GRUPO DE IDADE</t>
  </si>
  <si>
    <t xml:space="preserve"> 18-</t>
  </si>
  <si>
    <t xml:space="preserve"> 19-24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</si>
  <si>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</si>
  <si>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</si>
  <si>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</si>
  <si>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</si>
  <si>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</si>
  <si>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</si>
  <si>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</si>
  <si>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</si>
  <si>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65+ </t>
  </si>
  <si>
    <t xml:space="preserve">ESCOLA</t>
  </si>
  <si>
    <t xml:space="preserve">CATEGORIA ADMINISTRATIVA DA ESCOLA</t>
  </si>
  <si>
    <t xml:space="preserve"> Não informado</t>
  </si>
  <si>
    <t xml:space="preserve">Pública Federal</t>
  </si>
  <si>
    <t xml:space="preserve">Pública Estadual</t>
  </si>
  <si>
    <t xml:space="preserve">Pública Municipal</t>
  </si>
  <si>
    <t xml:space="preserve">Privada</t>
  </si>
  <si>
    <t xml:space="preserve">CATEGORIA DA ESCOLA PRIVADA</t>
  </si>
  <si>
    <t xml:space="preserve"> Não privada</t>
  </si>
  <si>
    <t xml:space="preserve">Particular</t>
  </si>
  <si>
    <t xml:space="preserve">Comunitária</t>
  </si>
  <si>
    <t xml:space="preserve">Confessional</t>
  </si>
  <si>
    <t xml:space="preserve">Filantrópica</t>
  </si>
  <si>
    <t xml:space="preserve">SITUAÇÃO DA ESCOLA</t>
  </si>
  <si>
    <t xml:space="preserve">Em Atividade</t>
  </si>
  <si>
    <t xml:space="preserve">Paralisada</t>
  </si>
  <si>
    <t xml:space="preserve">Extinta</t>
  </si>
  <si>
    <t xml:space="preserve">Extinta no Ano Anterior</t>
  </si>
  <si>
    <t xml:space="preserve">CONTRATO COM PODER PÚBLICO</t>
  </si>
  <si>
    <t xml:space="preserve">SIM</t>
  </si>
  <si>
    <t xml:space="preserve">NÃO</t>
  </si>
  <si>
    <t xml:space="preserve">TIPO DE CONTRATO COM PODER PÚBLICO</t>
  </si>
  <si>
    <t xml:space="preserve">Não conveniada</t>
  </si>
  <si>
    <t xml:space="preserve">Estadual</t>
  </si>
  <si>
    <t xml:space="preserve">Municipal</t>
  </si>
  <si>
    <t xml:space="preserve">Estadual e Municipal</t>
  </si>
  <si>
    <t xml:space="preserve">TIPO DO LOCAL</t>
  </si>
  <si>
    <t xml:space="preserve">Não informado</t>
  </si>
  <si>
    <t xml:space="preserve">Próprio</t>
  </si>
  <si>
    <t xml:space="preserve">Alugado</t>
  </si>
  <si>
    <t xml:space="preserve">Cedido</t>
  </si>
  <si>
    <t xml:space="preserve">ALIMENTAÇÃO</t>
  </si>
  <si>
    <t xml:space="preserve">Oferece</t>
  </si>
  <si>
    <t xml:space="preserve">Não oferece</t>
  </si>
  <si>
    <t xml:space="preserve">ATENDIMENTO EDUCACIONAL ESPECIALIADO(AEE)</t>
  </si>
  <si>
    <t xml:space="preserve">Não exclusivamente</t>
  </si>
  <si>
    <t xml:space="preserve">Exclusivamente</t>
  </si>
  <si>
    <t xml:space="preserve">ATIVIDADES COMPLEMENTARES</t>
  </si>
  <si>
    <t xml:space="preserve">PROFESSOR</t>
  </si>
  <si>
    <t xml:space="preserve">TIPO DE CONTRATO DE TRABALHO</t>
  </si>
  <si>
    <t xml:space="preserve">Concursado/efetivo/estável </t>
  </si>
  <si>
    <t xml:space="preserve">Contrato temporário </t>
  </si>
  <si>
    <t xml:space="preserve">Contrato terceirizado</t>
  </si>
  <si>
    <t xml:space="preserve"> Contrato CLT</t>
  </si>
  <si>
    <t xml:space="preserve">ESCOLARIDADE</t>
  </si>
  <si>
    <t xml:space="preserve"> Fundamental incompleto</t>
  </si>
  <si>
    <t xml:space="preserve"> Fundamental completo</t>
  </si>
  <si>
    <t xml:space="preserve"> Ensino Médio - Normal/Magistério</t>
  </si>
  <si>
    <t xml:space="preserve"> Ensino Médio - Normal/Magistério Específico Indígena</t>
  </si>
  <si>
    <t xml:space="preserve"> Ensino Médio</t>
  </si>
  <si>
    <t xml:space="preserve"> Superior completo</t>
  </si>
  <si>
    <t xml:space="preserve"> 65+</t>
  </si>
  <si>
    <t xml:space="preserve">PARÂMETROS PARA CONVERSÃO DOS DADOS DA GRADUAÇÃO</t>
  </si>
  <si>
    <t xml:space="preserve">IES</t>
  </si>
  <si>
    <t xml:space="preserve">ORGANIZAÇÃO ACADÊMICA</t>
  </si>
  <si>
    <t xml:space="preserve">CATEGORIA ADMINISTRATIVA</t>
  </si>
  <si>
    <t xml:space="preserve">Privada confessional</t>
  </si>
  <si>
    <t xml:space="preserve">CURSO</t>
  </si>
  <si>
    <t xml:space="preserve">MODALIDADE DO CURSO</t>
  </si>
  <si>
    <t xml:space="preserve">GRAU DO CURSO</t>
  </si>
  <si>
    <t xml:space="preserve">DOCENTE</t>
  </si>
  <si>
    <t xml:space="preserve">SITUAÇÃO</t>
  </si>
  <si>
    <t xml:space="preserve">REGIME DE TRABALHO</t>
  </si>
  <si>
    <t xml:space="preserve">SEXO</t>
  </si>
  <si>
    <t xml:space="preserve">DEFICIÊNCIA</t>
  </si>
  <si>
    <t xml:space="preserve">COR</t>
  </si>
  <si>
    <t xml:space="preserve">FORMULA SITUACAO DO ALUNO NA IES</t>
  </si>
  <si>
    <t xml:space="preserve">TURNO</t>
  </si>
  <si>
    <t xml:space="preserve">18-</t>
  </si>
  <si>
    <t xml:space="preserve">19-24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</si>
  <si>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</si>
  <si>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</si>
  <si>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</si>
  <si>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</si>
  <si>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</si>
  <si>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</si>
  <si>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</si>
  <si>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</si>
  <si>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65+</t>
  </si>
  <si>
    <t xml:space="preserve">Etrangeira</t>
  </si>
  <si>
    <t xml:space="preserve">ENADE</t>
  </si>
  <si>
    <t xml:space="preserve">Feminio</t>
  </si>
  <si>
    <t xml:space="preserve">PRESENÇA NA PROVA</t>
  </si>
  <si>
    <t xml:space="preserve"> Ausente</t>
  </si>
  <si>
    <t xml:space="preserve"> Eliminado por participação indevida</t>
  </si>
  <si>
    <t xml:space="preserve"> Ausente devido a dupla graduação</t>
  </si>
  <si>
    <t xml:space="preserve"> Presente com resultado válido</t>
  </si>
  <si>
    <t xml:space="preserve"> Presente com resultado desconsiderado pela Aplicadora</t>
  </si>
  <si>
    <t xml:space="preserve">ESTADO CÍVIL</t>
  </si>
  <si>
    <t xml:space="preserve">A </t>
  </si>
  <si>
    <t xml:space="preserve">Solteiro(a)</t>
  </si>
  <si>
    <t xml:space="preserve">B </t>
  </si>
  <si>
    <t xml:space="preserve">Casado(a)</t>
  </si>
  <si>
    <t xml:space="preserve">C </t>
  </si>
  <si>
    <t xml:space="preserve">Separado(a) judicialmente/divorciado(a)</t>
  </si>
  <si>
    <t xml:space="preserve">D </t>
  </si>
  <si>
    <t xml:space="preserve">Viúvo(a)</t>
  </si>
  <si>
    <t xml:space="preserve">E </t>
  </si>
  <si>
    <t xml:space="preserve">Outro</t>
  </si>
  <si>
    <t xml:space="preserve">Branca</t>
  </si>
  <si>
    <t xml:space="preserve">Preta</t>
  </si>
  <si>
    <t xml:space="preserve">Amarela</t>
  </si>
  <si>
    <t xml:space="preserve">Parda</t>
  </si>
  <si>
    <t xml:space="preserve">Indígena</t>
  </si>
  <si>
    <t xml:space="preserve">F </t>
  </si>
  <si>
    <t xml:space="preserve">Não quero declarar</t>
  </si>
  <si>
    <t xml:space="preserve">Brasileira</t>
  </si>
  <si>
    <t xml:space="preserve">Brasileira naturalizada</t>
  </si>
  <si>
    <t xml:space="preserve">ESCOLARIZAÇÃO DO PAI</t>
  </si>
  <si>
    <t xml:space="preserve">Nenhuma</t>
  </si>
  <si>
    <t xml:space="preserve">Ensino Fundamental: 1º ao 5º ano (1ª a 4ª série)</t>
  </si>
  <si>
    <t xml:space="preserve">Ensino Fundamental: 6º ao 9º ano (5ª a 8ª série)</t>
  </si>
  <si>
    <t xml:space="preserve">Ensino Médio</t>
  </si>
  <si>
    <t xml:space="preserve">Ensino Superior - Graduação</t>
  </si>
  <si>
    <t xml:space="preserve">Pós-graduação</t>
  </si>
  <si>
    <t xml:space="preserve">ESCOLARIZAÇÃO DA MÃE</t>
  </si>
  <si>
    <t xml:space="preserve">ONDE E COM QUEM MORA</t>
  </si>
  <si>
    <t xml:space="preserve">Em casa ou apartamento, sozinho</t>
  </si>
  <si>
    <t xml:space="preserve">Em casa ou apartamento, com pais e/ou parentes</t>
  </si>
  <si>
    <t xml:space="preserve">Em casa ou apartamento, com cônjuge e/ou filhos</t>
  </si>
  <si>
    <t xml:space="preserve">Em casa ou apartamento, com outras pessoas (incluindo república)</t>
  </si>
  <si>
    <t xml:space="preserve">Em alojamento universitário da própria instituição</t>
  </si>
  <si>
    <t xml:space="preserve">Em outros tipos de habitação individual ou coletiva (hotel, hospedaria, pensão ou outro)</t>
  </si>
  <si>
    <t xml:space="preserve">QUANTAS PESSOAS MORAM JUNTO</t>
  </si>
  <si>
    <t xml:space="preserve">Uma</t>
  </si>
  <si>
    <t xml:space="preserve">Duas</t>
  </si>
  <si>
    <t xml:space="preserve">Três</t>
  </si>
  <si>
    <t xml:space="preserve">Quatro</t>
  </si>
  <si>
    <t xml:space="preserve">Cinco</t>
  </si>
  <si>
    <t xml:space="preserve">G </t>
  </si>
  <si>
    <t xml:space="preserve">Seis</t>
  </si>
  <si>
    <t xml:space="preserve">H </t>
  </si>
  <si>
    <t xml:space="preserve">Sete ou mais</t>
  </si>
  <si>
    <t xml:space="preserve">RENDA FAMILIAR</t>
  </si>
  <si>
    <t xml:space="preserve"> Até 1,5 salário mínimo (até R$ 1.431,00)</t>
  </si>
  <si>
    <t xml:space="preserve"> De 1,5 a 3 salários mínimos (R$ 1.431,01 a R$ 2.862,00)</t>
  </si>
  <si>
    <t xml:space="preserve"> De 3 a 4,5 salários mínimos (R$ 2.862,01 a R$ 4.293,00)</t>
  </si>
  <si>
    <t xml:space="preserve"> De 4,5 a 6 salários mínimos (R$ 4.293,01 a R$ 5.724,00)</t>
  </si>
  <si>
    <t xml:space="preserve"> De 6 a 10 salários mínimos (R$ 5.724,01 a R$ 9.540,00)</t>
  </si>
  <si>
    <t xml:space="preserve"> De 10 a 30 salários mínimos (R$ 9.540,01 a R$ 28.620,00)</t>
  </si>
  <si>
    <t xml:space="preserve"> Acima de 30 salários mínimos (mais de R$ 28.620,00)</t>
  </si>
  <si>
    <t xml:space="preserve">SITUAÇÃO FINANCEIRA (Incluindo Bolsas)</t>
  </si>
  <si>
    <t xml:space="preserve">Não tenho renda e meus gastos são financiados por programas governamentais</t>
  </si>
  <si>
    <t xml:space="preserve">Não tenho renda e meus gastos são financiados pela minha família ou por outras pessoas</t>
  </si>
  <si>
    <t xml:space="preserve">Tenho renda, mas recebo ajuda da família ou de outras pessoas para financiar meus gastos</t>
  </si>
  <si>
    <t xml:space="preserve"> D </t>
  </si>
  <si>
    <t xml:space="preserve">Tenho renda e não preciso de ajuda para financiar meus gastos</t>
  </si>
  <si>
    <t xml:space="preserve">Tenho renda e contribuo com o sustento da família</t>
  </si>
  <si>
    <t xml:space="preserve">Sou o principal responsável pelo sustento da família</t>
  </si>
  <si>
    <t xml:space="preserve">SITUAÇÃO DE TRABALHO (Exceto Estágio ou Bolsas)</t>
  </si>
  <si>
    <t xml:space="preserve">Não estou trabalhando</t>
  </si>
  <si>
    <t xml:space="preserve">Trabalho eventualmente</t>
  </si>
  <si>
    <t xml:space="preserve">Trabalho até 20 horas semanais</t>
  </si>
  <si>
    <t xml:space="preserve">Trabalho de 21 a 39 horas semanais</t>
  </si>
  <si>
    <t xml:space="preserve">Trabalho 40 horas semanais ou mais</t>
  </si>
  <si>
    <t xml:space="preserve">BOLSA DE ESTUDOS OU FINANCIAMENTO DO CURSO</t>
  </si>
  <si>
    <t xml:space="preserve">Nenhum, pois meu curso é gratuito</t>
  </si>
  <si>
    <t xml:space="preserve">Nenhum, embora meu curso não seja gratuito</t>
  </si>
  <si>
    <t xml:space="preserve">ProUni integral</t>
  </si>
  <si>
    <t xml:space="preserve">ProUni parcial, apenas</t>
  </si>
  <si>
    <t xml:space="preserve">FIES, apenas</t>
  </si>
  <si>
    <t xml:space="preserve">ProUni Parcial e FIES</t>
  </si>
  <si>
    <t xml:space="preserve">Bolsa oferecida por governo estadual, distrital ou municipal</t>
  </si>
  <si>
    <t xml:space="preserve">Bolsa oferecida pela própria instituição</t>
  </si>
  <si>
    <t xml:space="preserve">I </t>
  </si>
  <si>
    <t xml:space="preserve">Bolsa oferecida por outra entidade (empresa, ONG, outra)</t>
  </si>
  <si>
    <t xml:space="preserve">J </t>
  </si>
  <si>
    <t xml:space="preserve">Financiamento oferecido pela própria instituição</t>
  </si>
  <si>
    <t xml:space="preserve">K </t>
  </si>
  <si>
    <t xml:space="preserve">Financiamento bancário</t>
  </si>
  <si>
    <t xml:space="preserve">BOLSA DE PERMANÊNCIA</t>
  </si>
  <si>
    <t xml:space="preserve">Nenhum</t>
  </si>
  <si>
    <t xml:space="preserve">Auxílio moradia</t>
  </si>
  <si>
    <t xml:space="preserve">Auxílio alimentação</t>
  </si>
  <si>
    <t xml:space="preserve">Auxílio moradia e alimentação</t>
  </si>
  <si>
    <t xml:space="preserve">Auxílio Permanência</t>
  </si>
  <si>
    <t xml:space="preserve">Outro tipo de auxílio</t>
  </si>
  <si>
    <t xml:space="preserve">BOLSA DE ACADÊMICA</t>
  </si>
  <si>
    <t xml:space="preserve">Bolsa de iniciação científica</t>
  </si>
  <si>
    <t xml:space="preserve">Bolsa de extensão</t>
  </si>
  <si>
    <t xml:space="preserve">      D </t>
  </si>
  <si>
    <t xml:space="preserve">Bolsa de monitoria/tutoria</t>
  </si>
  <si>
    <t xml:space="preserve"> </t>
  </si>
  <si>
    <t xml:space="preserve">PROGRAMAS E OU ATIVADES CURRICULARES NO EXTERIOR </t>
  </si>
  <si>
    <t xml:space="preserve">Não participei</t>
  </si>
  <si>
    <t xml:space="preserve">Sim, Programa Ciência sem Fronteiras</t>
  </si>
  <si>
    <t xml:space="preserve">Sim, programa de intercâmbio financiado pelo Governo Federal (Marca; Brafitec; PLI; outro)</t>
  </si>
  <si>
    <t xml:space="preserve">Sim, programa de intercâmbio financiado pelo Governo Estadual</t>
  </si>
  <si>
    <t xml:space="preserve">Sim, programa de intercâmbio da minha instituição</t>
  </si>
  <si>
    <t xml:space="preserve">Sim, outro intercâmbio não institucional</t>
  </si>
  <si>
    <t xml:space="preserve">POLÍTICAS DE AÇÃO AFIRMATIVA OU INCLUSÃO SOCIAL</t>
  </si>
  <si>
    <t xml:space="preserve">Não</t>
  </si>
  <si>
    <t xml:space="preserve">Sim, por critério étnico-racial</t>
  </si>
  <si>
    <t xml:space="preserve">Sim, por critério de renda</t>
  </si>
  <si>
    <t xml:space="preserve">Sim, por ter estudado em escola pública ou particular com bolsa de estudos</t>
  </si>
  <si>
    <t xml:space="preserve">Sim, por sistema que combina dois ou mais critérios anteriores</t>
  </si>
  <si>
    <t xml:space="preserve">Sim, por sistema diferente dos anteriores</t>
  </si>
  <si>
    <t xml:space="preserve">TIPO DE ESCOLA DO ENSINO MÉDIO </t>
  </si>
  <si>
    <t xml:space="preserve">Todo em escola pública</t>
  </si>
  <si>
    <t xml:space="preserve">Todo em escola privada (particular)</t>
  </si>
  <si>
    <t xml:space="preserve">Todo no exterior</t>
  </si>
  <si>
    <t xml:space="preserve">A maior parte em escola pública</t>
  </si>
  <si>
    <t xml:space="preserve">A maior parte em escola privada (particular)</t>
  </si>
  <si>
    <t xml:space="preserve">Parte no Brasil e parte no exterior</t>
  </si>
  <si>
    <t xml:space="preserve">MODALIDE DE ENSINO MÉDIO</t>
  </si>
  <si>
    <t xml:space="preserve">Ensino médio tradicional</t>
  </si>
  <si>
    <t xml:space="preserve">Profissionalizante técnico (eletrônica, contabilidade, agrícola, outro)</t>
  </si>
  <si>
    <t xml:space="preserve">Profissionalizante magistério (Curso Normal)</t>
  </si>
  <si>
    <t xml:space="preserve">Educação de Jovens e Adultos (EJA) e/ou Supletivo</t>
  </si>
  <si>
    <t xml:space="preserve">Outro modalidade</t>
  </si>
  <si>
    <t xml:space="preserve">INCENTIVO A CURSAR A GRADUAÇÃO</t>
  </si>
  <si>
    <t xml:space="preserve">Ninguém</t>
  </si>
  <si>
    <t xml:space="preserve">Pais</t>
  </si>
  <si>
    <t xml:space="preserve">Avós/Outros membros da família(em 2013)</t>
  </si>
  <si>
    <t xml:space="preserve">Irmãos/Professores(em 2013)</t>
  </si>
  <si>
    <t xml:space="preserve">Líder ou representante religioso</t>
  </si>
  <si>
    <t xml:space="preserve">Colegas/Amigos</t>
  </si>
  <si>
    <t xml:space="preserve">APOIO DURANTE SEU CURSO</t>
  </si>
  <si>
    <t xml:space="preserve">Não tive dificuldade</t>
  </si>
  <si>
    <t xml:space="preserve">Não recebi apoio para enfrentar dificuldades</t>
  </si>
  <si>
    <t xml:space="preserve">Avós</t>
  </si>
  <si>
    <t xml:space="preserve">Irmãos, primos ou tios</t>
  </si>
  <si>
    <t xml:space="preserve">, </t>
  </si>
  <si>
    <t xml:space="preserve">Colegas de curso ou amigos</t>
  </si>
  <si>
    <t xml:space="preserve">Professores do curso</t>
  </si>
  <si>
    <t xml:space="preserve">Colegas de trabalho</t>
  </si>
  <si>
    <t xml:space="preserve"> K </t>
  </si>
  <si>
    <t xml:space="preserve">Outro grupo</t>
  </si>
  <si>
    <t xml:space="preserve">MEMBRO DA FAMÍLIA COM CURSO SUPERIOR</t>
  </si>
  <si>
    <t xml:space="preserve">Sim</t>
  </si>
  <si>
    <t xml:space="preserve">QUANTOS LIVROS VOCÊ LEU NO ANO</t>
  </si>
  <si>
    <t xml:space="preserve">Um ou dois</t>
  </si>
  <si>
    <t xml:space="preserve">De três a cinco</t>
  </si>
  <si>
    <t xml:space="preserve">De seis a oito</t>
  </si>
  <si>
    <t xml:space="preserve">Mais de oito</t>
  </si>
  <si>
    <t xml:space="preserve">HORAS POR SEMANA DEDICADAS AO ESTUDO </t>
  </si>
  <si>
    <t xml:space="preserve">Nenhuma, apenas assisto às aulas</t>
  </si>
  <si>
    <t xml:space="preserve">De uma a três</t>
  </si>
  <si>
    <t xml:space="preserve">De quatro a sete</t>
  </si>
  <si>
    <t xml:space="preserve">De oito a doze</t>
  </si>
  <si>
    <t xml:space="preserve">Mais de doze</t>
  </si>
  <si>
    <t xml:space="preserve">OBTEVE AULAS DE IDIOMA ESTRANGEIRO</t>
  </si>
  <si>
    <t xml:space="preserve">Sim, somente na modalidade presencial</t>
  </si>
  <si>
    <t xml:space="preserve">Sim, somente na modalidade semipresencial</t>
  </si>
  <si>
    <t xml:space="preserve">Sim, parte na modalidade presencial e parte na modalidade semipresencial</t>
  </si>
  <si>
    <t xml:space="preserve">Sim, na modalidade a distância</t>
  </si>
  <si>
    <t xml:space="preserve">MOTIVO DE ESCOLHA DO CURSO</t>
  </si>
  <si>
    <t xml:space="preserve">Inserção no mercado de trabalho</t>
  </si>
  <si>
    <t xml:space="preserve">Influência familiar</t>
  </si>
  <si>
    <t xml:space="preserve">Valorização profissional</t>
  </si>
  <si>
    <t xml:space="preserve">Prestígio Social</t>
  </si>
  <si>
    <t xml:space="preserve">Vocação</t>
  </si>
  <si>
    <t xml:space="preserve">Oferecido na modalidade a distância</t>
  </si>
  <si>
    <t xml:space="preserve">Baixa concorrência para ingresso</t>
  </si>
  <si>
    <t xml:space="preserve">Outro motivo</t>
  </si>
  <si>
    <t xml:space="preserve">MOTIVO DE ESCOLHA DA IES</t>
  </si>
  <si>
    <t xml:space="preserve">Gratuidade</t>
  </si>
  <si>
    <t xml:space="preserve">Preço da mensalidade</t>
  </si>
  <si>
    <t xml:space="preserve">Proximidade da minha residência</t>
  </si>
  <si>
    <t xml:space="preserve">Proximidade do meu trabalho</t>
  </si>
  <si>
    <t xml:space="preserve">Facilidade de acesso</t>
  </si>
  <si>
    <t xml:space="preserve">DIFICULDADE NA PROVA DE FORMAÇÃO GERAL</t>
  </si>
  <si>
    <t xml:space="preserve">Muito fácil</t>
  </si>
  <si>
    <t xml:space="preserve">Fácil</t>
  </si>
  <si>
    <t xml:space="preserve">Médio</t>
  </si>
  <si>
    <t xml:space="preserve">Difícil</t>
  </si>
  <si>
    <t xml:space="preserve">Muito difícil</t>
  </si>
  <si>
    <t xml:space="preserve">DIFICULDADE NA PROVA DO COMPONENTE ESPECÍFICO</t>
  </si>
  <si>
    <t xml:space="preserve">EXTENSÃO DA PROVA, EM RELAÇÃO AO TEMPO TOTAL</t>
  </si>
  <si>
    <t xml:space="preserve">Muito longa</t>
  </si>
  <si>
    <t xml:space="preserve">Longa</t>
  </si>
  <si>
    <t xml:space="preserve">Adequada</t>
  </si>
  <si>
    <t xml:space="preserve">Curta</t>
  </si>
  <si>
    <t xml:space="preserve">Muito curta</t>
  </si>
  <si>
    <t xml:space="preserve">OS ENUNCIADOS DO COMPONENTE ESPECÍFICO ESTAVAM CLAROS E OBJETIVOS </t>
  </si>
  <si>
    <t xml:space="preserve">Sim, todos</t>
  </si>
  <si>
    <t xml:space="preserve">Sim, a maioria</t>
  </si>
  <si>
    <t xml:space="preserve">Apenas cerca da metade</t>
  </si>
  <si>
    <t xml:space="preserve">Poucos</t>
  </si>
  <si>
    <t xml:space="preserve">Não, nenhum</t>
  </si>
  <si>
    <t xml:space="preserve">OS ENUNCIADOS DE FORMAÇÃO GERAL ESTAVAM CLAROS E OBJETIVOS </t>
  </si>
  <si>
    <t xml:space="preserve">Poucos se apresentam</t>
  </si>
  <si>
    <t xml:space="preserve">AS INFORMAÇÕES/INSTRUÇÕES FORNECIDAS PARA A RESOLUÇÃO DAS</t>
  </si>
  <si>
    <t xml:space="preserve">QUESTÕES FORAM SUFICIENTES PARA RESOLVÊ-LAS?</t>
  </si>
  <si>
    <t xml:space="preserve">Sim, até excessivas</t>
  </si>
  <si>
    <t xml:space="preserve">Sim, em todas elas</t>
  </si>
  <si>
    <t xml:space="preserve">Sim, na maioria delas</t>
  </si>
  <si>
    <t xml:space="preserve">Sim, somente em algumas</t>
  </si>
  <si>
    <t xml:space="preserve">Não, em nenhuma delas</t>
  </si>
  <si>
    <t xml:space="preserve">CONSIDERANDO APENAS AS QUESTÕES OBJETIVAS DA PROVA, VOCÊ PERCEBEU </t>
  </si>
  <si>
    <t xml:space="preserve">QUE:</t>
  </si>
  <si>
    <t xml:space="preserve">Desconhecimento do conteúdo</t>
  </si>
  <si>
    <t xml:space="preserve">Não estudou ainda a maioria desses conteúdos</t>
  </si>
  <si>
    <t xml:space="preserve">Estudou alguns desses conteúdos, mas não os aprendeu</t>
  </si>
  <si>
    <t xml:space="preserve">Estudou a maioria desses conteúdos, mas não os aprendeu</t>
  </si>
  <si>
    <t xml:space="preserve">Estudou e aprendeu muitos desses conteúdos</t>
  </si>
  <si>
    <t xml:space="preserve">Estudou e aprendeu todos esses conteúdos</t>
  </si>
  <si>
    <t xml:space="preserve">        </t>
  </si>
  <si>
    <t xml:space="preserve">TEMPO GASTO PARA CONCLUSÃO DA PROVA</t>
  </si>
  <si>
    <t xml:space="preserve">Menos de uma hora</t>
  </si>
  <si>
    <t xml:space="preserve">Entre uma e duas horas</t>
  </si>
  <si>
    <t xml:space="preserve">Entre duas e três horas</t>
  </si>
  <si>
    <t xml:space="preserve">Entre três e quatro horas</t>
  </si>
  <si>
    <t xml:space="preserve">Quatro horas e não consegui terminar</t>
  </si>
  <si>
    <t xml:space="preserve">OUTROS CARACTERES </t>
  </si>
  <si>
    <t xml:space="preserve">* </t>
  </si>
  <si>
    <t xml:space="preserve">Resposta Anulada</t>
  </si>
  <si>
    <t xml:space="preserve">. </t>
  </si>
  <si>
    <t xml:space="preserve">Sem resposta</t>
  </si>
  <si>
    <t xml:space="preserve">PARÂMETROS PARA CONVERSÃO DOS DADOS DA PÓS-GRADUAÇÃO(STRICTU SENSU)</t>
  </si>
  <si>
    <t xml:space="preserve">DISCENTE</t>
  </si>
  <si>
    <t xml:space="preserve">IDADE</t>
  </si>
  <si>
    <t xml:space="preserve">menor que 20 </t>
  </si>
  <si>
    <t xml:space="preserve">20 a 24 anos </t>
  </si>
  <si>
    <t xml:space="preserve">25 a 29 anos </t>
  </si>
  <si>
    <t xml:space="preserve">30 a 34 anos </t>
  </si>
  <si>
    <t xml:space="preserve">35 a 39 anos </t>
  </si>
  <si>
    <t xml:space="preserve">40 a 44 anos </t>
  </si>
  <si>
    <t xml:space="preserve">45 a 49 anos </t>
  </si>
  <si>
    <t xml:space="preserve">50 a 54 anos </t>
  </si>
  <si>
    <t xml:space="preserve">55 a 59 anos </t>
  </si>
  <si>
    <t xml:space="preserve">60 a 64 anos </t>
  </si>
  <si>
    <t xml:space="preserve">65 a 69 anos </t>
  </si>
  <si>
    <t xml:space="preserve">maior que 70</t>
  </si>
  <si>
    <t xml:space="preserve"> Abandonou </t>
  </si>
  <si>
    <t xml:space="preserve"> Desligado </t>
  </si>
  <si>
    <t xml:space="preserve"> Matriculado </t>
  </si>
  <si>
    <t xml:space="preserve"> Mudança de nível sem defesa </t>
  </si>
  <si>
    <t xml:space="preserve"> Titulado</t>
  </si>
  <si>
    <t xml:space="preserve">GRAU DO DISCENTE</t>
  </si>
  <si>
    <t xml:space="preserve"> Doutorado </t>
  </si>
  <si>
    <t xml:space="preserve"> Mestrado </t>
  </si>
  <si>
    <t xml:space="preserve"> Mestrado profissional</t>
  </si>
  <si>
    <t xml:space="preserve">MODALIDADE </t>
  </si>
  <si>
    <t xml:space="preserve"> Acadêmico </t>
  </si>
  <si>
    <t xml:space="preserve"> Profissional</t>
  </si>
  <si>
    <t xml:space="preserve">GRAU DO PROGRAMA</t>
  </si>
  <si>
    <t xml:space="preserve"> Doutorado</t>
  </si>
  <si>
    <t xml:space="preserve"> Mestrado/Doutorado</t>
  </si>
  <si>
    <t xml:space="preserve">INSTITUIÇÃO</t>
  </si>
  <si>
    <t xml:space="preserve">CATEGORIA ADMINISTRATIVA DA INSTITUIÇÃO</t>
  </si>
  <si>
    <t xml:space="preserve"> Privada</t>
  </si>
  <si>
    <t xml:space="preserve"> Pública</t>
  </si>
  <si>
    <t xml:space="preserve">PARÂMETROS PARA CONVERSÃO DOS DADOS DE MENSALIDADE</t>
  </si>
  <si>
    <t xml:space="preserve">GRAU</t>
  </si>
  <si>
    <t xml:space="preserve">Não se aplica</t>
  </si>
  <si>
    <t xml:space="preserve">Bacharelado</t>
  </si>
  <si>
    <t xml:space="preserve">Licenciatura</t>
  </si>
  <si>
    <t xml:space="preserve">Tecnológico</t>
  </si>
  <si>
    <t xml:space="preserve">Bacharelado e Licenciatura</t>
  </si>
  <si>
    <t xml:space="preserve">Stricto (Pós)</t>
  </si>
  <si>
    <t xml:space="preserve">Lato (Pós)</t>
  </si>
  <si>
    <t xml:space="preserve">MODALIDADE</t>
  </si>
  <si>
    <t xml:space="preserve">Presencial</t>
  </si>
  <si>
    <t xml:space="preserve">EAD</t>
  </si>
  <si>
    <t xml:space="preserve">Manhã</t>
  </si>
  <si>
    <t xml:space="preserve">Tarde</t>
  </si>
  <si>
    <t xml:space="preserve">Noite</t>
  </si>
  <si>
    <t xml:space="preserve">Integral</t>
  </si>
  <si>
    <t xml:space="preserve">Madrugada</t>
  </si>
  <si>
    <t xml:space="preserve">NÍVEL</t>
  </si>
  <si>
    <t xml:space="preserve">Graduação</t>
  </si>
  <si>
    <t xml:space="preserve">Pós-Graduação</t>
  </si>
  <si>
    <t xml:space="preserve">Técnico</t>
  </si>
  <si>
    <t xml:space="preserve">PARÂMETROS PARA CONVERSÃO DOS DADOS DE DEMOGRAFIA</t>
  </si>
  <si>
    <t xml:space="preserve">REGIÕES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</si>
</sst>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mbria"/>
      <family val="1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1DBD1"/>
        <bgColor rgb="FF00CCFF"/>
      </patternFill>
    </fill>
    <fill>
      <patternFill patternType="solid">
        <fgColor rgb="FF8FAADC"/>
        <bgColor rgb="FF969696"/>
      </patternFill>
    </fill>
    <fill>
      <patternFill patternType="solid">
        <fgColor rgb="FF2F5597"/>
        <bgColor rgb="FF30549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/>
      <diagonal/>
    </border>
    <border diagonalUp="false" diagonalDown="false">
      <left/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 style="thin">
        <color rgb="FF2F5597"/>
      </bottom>
      <diagonal/>
    </border>
    <border diagonalUp="false" diagonalDown="false">
      <left/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/>
      <top/>
      <bottom style="medium">
        <color rgb="FF2F5597"/>
      </bottom>
      <diagonal/>
    </border>
    <border diagonalUp="false" diagonalDown="false">
      <left/>
      <right style="medium">
        <color rgb="FF2F5597"/>
      </right>
      <top/>
      <bottom style="medium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305496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305496"/>
      </top>
      <bottom style="thin">
        <color rgb="FF305496"/>
      </bottom>
      <diagonal/>
    </border>
    <border diagonalUp="false" diagonalDown="false">
      <left style="medium">
        <color rgb="FF3333FF"/>
      </left>
      <right/>
      <top/>
      <bottom style="hair">
        <color rgb="FF3333FF"/>
      </bottom>
      <diagonal/>
    </border>
    <border diagonalUp="false" diagonalDown="false">
      <left/>
      <right style="medium">
        <color rgb="FF3333FF"/>
      </right>
      <top/>
      <bottom style="hair">
        <color rgb="FF3333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41DBD1"/>
      <rgbColor rgb="FF99CC00"/>
      <rgbColor rgb="FFFFCC00"/>
      <rgbColor rgb="FFFF9900"/>
      <rgbColor rgb="FFFF6600"/>
      <rgbColor rgb="FF2F5597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787320</xdr:colOff>
      <xdr:row>3</xdr:row>
      <xdr:rowOff>63360</xdr:rowOff>
    </xdr:from>
    <xdr:to>
      <xdr:col>13</xdr:col>
      <xdr:colOff>110880</xdr:colOff>
      <xdr:row>17</xdr:row>
      <xdr:rowOff>8280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87320" y="634680"/>
          <a:ext cx="11581920" cy="261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8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22" activeCellId="0" sqref="A22"/>
    </sheetView>
  </sheetViews>
  <sheetFormatPr defaultRowHeight="15"/>
  <cols>
    <col collapsed="false" hidden="false" max="1025" min="1" style="0" width="10.6032388663968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customFormat="false" ht="1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customFormat="false" ht="15" hidden="false" customHeight="false" outlineLevel="0" collapsed="false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2">
    <mergeCell ref="A1:O21"/>
    <mergeCell ref="A22:O2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35"/>
  <sheetViews>
    <sheetView windowProtection="false" showFormulas="false" showGridLines="false" showRowColHeaders="false" showZeros="true" rightToLeft="false" tabSelected="false" showOutlineSymbols="true" defaultGridColor="true" view="normal" topLeftCell="A110" colorId="64" zoomScale="130" zoomScaleNormal="130" zoomScalePageLayoutView="100" workbookViewId="0">
      <selection pane="topLeft" activeCell="A91" activeCellId="0" sqref="A91"/>
    </sheetView>
  </sheetViews>
  <sheetFormatPr defaultRowHeight="15"/>
  <cols>
    <col collapsed="false" hidden="false" max="1" min="1" style="0" width="5.67611336032389"/>
    <col collapsed="false" hidden="false" max="2" min="2" style="0" width="76.1619433198381"/>
    <col collapsed="false" hidden="false" max="6" min="3" style="0" width="5.67611336032389"/>
    <col collapsed="false" hidden="false" max="26" min="7" style="0" width="7.71255060728745"/>
    <col collapsed="false" hidden="false" max="1025" min="27" style="0" width="8.57085020242915"/>
  </cols>
  <sheetData>
    <row r="1" s="4" customFormat="true" ht="15" hidden="false" customHeight="true" outlineLevel="0" collapsed="false">
      <c r="A1" s="3" t="s">
        <v>1</v>
      </c>
      <c r="B1" s="3"/>
    </row>
    <row r="2" s="4" customFormat="true" ht="15" hidden="false" customHeight="true" outlineLevel="0" collapsed="false">
      <c r="A2" s="3"/>
      <c r="B2" s="3"/>
    </row>
    <row r="3" s="4" customFormat="true" ht="15" hidden="false" customHeight="true" outlineLevel="0" collapsed="false">
      <c r="A3" s="3"/>
      <c r="B3" s="3"/>
    </row>
    <row r="4" s="4" customFormat="true" ht="15" hidden="false" customHeight="true" outlineLevel="0" collapsed="false">
      <c r="A4" s="3"/>
      <c r="B4" s="3"/>
    </row>
    <row r="5" s="4" customFormat="true" ht="15" hidden="false" customHeight="true" outlineLevel="0" collapsed="false">
      <c r="A5" s="3"/>
      <c r="B5" s="3"/>
    </row>
    <row r="6" customFormat="false" ht="15" hidden="false" customHeight="true" outlineLevel="0" collapsed="false">
      <c r="A6" s="5" t="s">
        <v>2</v>
      </c>
      <c r="B6" s="5"/>
    </row>
    <row r="7" customFormat="false" ht="15" hidden="false" customHeight="true" outlineLevel="0" collapsed="false">
      <c r="A7" s="5"/>
      <c r="B7" s="5"/>
    </row>
    <row r="8" customFormat="false" ht="15" hidden="false" customHeight="true" outlineLevel="0" collapsed="false">
      <c r="A8" s="6" t="s">
        <v>3</v>
      </c>
      <c r="B8" s="6"/>
    </row>
    <row r="9" customFormat="false" ht="15" hidden="false" customHeight="true" outlineLevel="0" collapsed="false">
      <c r="A9" s="7" t="n">
        <v>0</v>
      </c>
      <c r="B9" s="8" t="s">
        <v>4</v>
      </c>
    </row>
    <row r="10" customFormat="false" ht="15" hidden="false" customHeight="true" outlineLevel="0" collapsed="false">
      <c r="A10" s="7" t="n">
        <v>1</v>
      </c>
      <c r="B10" s="8" t="s">
        <v>5</v>
      </c>
    </row>
    <row r="11" customFormat="false" ht="15" hidden="false" customHeight="true" outlineLevel="0" collapsed="false">
      <c r="A11" s="7" t="n">
        <v>2</v>
      </c>
      <c r="B11" s="8" t="s">
        <v>6</v>
      </c>
    </row>
    <row r="12" customFormat="false" ht="15" hidden="false" customHeight="true" outlineLevel="0" collapsed="false">
      <c r="A12" s="7" t="n">
        <v>3</v>
      </c>
      <c r="B12" s="8" t="s">
        <v>7</v>
      </c>
    </row>
    <row r="13" customFormat="false" ht="15" hidden="false" customHeight="true" outlineLevel="0" collapsed="false">
      <c r="A13" s="7" t="n">
        <v>4</v>
      </c>
      <c r="B13" s="8" t="s">
        <v>8</v>
      </c>
    </row>
    <row r="14" customFormat="false" ht="15" hidden="false" customHeight="true" outlineLevel="0" collapsed="false">
      <c r="A14" s="7" t="n">
        <v>5</v>
      </c>
      <c r="B14" s="8" t="s">
        <v>9</v>
      </c>
    </row>
    <row r="15" customFormat="false" ht="15" hidden="false" customHeight="true" outlineLevel="0" collapsed="false">
      <c r="A15" s="7"/>
      <c r="B15" s="8"/>
    </row>
    <row r="16" customFormat="false" ht="15" hidden="false" customHeight="true" outlineLevel="0" collapsed="false">
      <c r="A16" s="6" t="s">
        <v>10</v>
      </c>
      <c r="B16" s="6"/>
    </row>
    <row r="17" customFormat="false" ht="15" hidden="false" customHeight="true" outlineLevel="0" collapsed="false">
      <c r="A17" s="7" t="n">
        <v>0</v>
      </c>
      <c r="B17" s="8" t="s">
        <v>11</v>
      </c>
    </row>
    <row r="18" customFormat="false" ht="15" hidden="false" customHeight="true" outlineLevel="0" collapsed="false">
      <c r="A18" s="7" t="n">
        <v>1</v>
      </c>
      <c r="B18" s="8" t="s">
        <v>12</v>
      </c>
    </row>
    <row r="19" customFormat="false" ht="15" hidden="false" customHeight="true" outlineLevel="0" collapsed="false">
      <c r="A19" s="7"/>
      <c r="B19" s="8"/>
    </row>
    <row r="20" customFormat="false" ht="15" hidden="false" customHeight="false" outlineLevel="0" collapsed="false">
      <c r="A20" s="6" t="s">
        <v>13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7" t="n">
        <v>1</v>
      </c>
      <c r="B21" s="8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7" t="n">
        <v>2</v>
      </c>
      <c r="B22" s="8" t="s">
        <v>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10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6" t="s">
        <v>16</v>
      </c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3.5" hidden="false" customHeight="true" outlineLevel="0" collapsed="false">
      <c r="A25" s="10" t="n">
        <v>0</v>
      </c>
      <c r="B25" s="11" t="s">
        <v>17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3.5" hidden="false" customHeight="true" outlineLevel="0" collapsed="false">
      <c r="A26" s="10" t="n">
        <v>1</v>
      </c>
      <c r="B26" s="11" t="s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3.5" hidden="false" customHeight="true" outlineLevel="0" collapsed="false">
      <c r="A27" s="10" t="n">
        <v>2</v>
      </c>
      <c r="B27" s="11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3.5" hidden="false" customHeight="true" outlineLevel="0" collapsed="false">
      <c r="A28" s="10" t="n">
        <v>3</v>
      </c>
      <c r="B28" s="11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3.5" hidden="false" customHeight="true" outlineLevel="0" collapsed="false">
      <c r="A29" s="10" t="n">
        <v>56</v>
      </c>
      <c r="B29" s="11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3.5" hidden="false" customHeight="true" outlineLevel="0" collapsed="false">
      <c r="A30" s="10" t="n">
        <v>4</v>
      </c>
      <c r="B30" s="11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3.5" hidden="false" customHeight="true" outlineLevel="0" collapsed="false">
      <c r="A31" s="10" t="n">
        <v>5</v>
      </c>
      <c r="B31" s="11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3.5" hidden="false" customHeight="true" outlineLevel="0" collapsed="false">
      <c r="A32" s="10" t="n">
        <v>6</v>
      </c>
      <c r="B32" s="11" t="s">
        <v>24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3.5" hidden="false" customHeight="true" outlineLevel="0" collapsed="false">
      <c r="A33" s="10" t="n">
        <v>7</v>
      </c>
      <c r="B33" s="11" t="s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3.5" hidden="false" customHeight="true" outlineLevel="0" collapsed="false">
      <c r="A34" s="10" t="n">
        <v>8</v>
      </c>
      <c r="B34" s="11" t="s">
        <v>26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3.5" hidden="false" customHeight="true" outlineLevel="0" collapsed="false">
      <c r="A35" s="10" t="n">
        <v>9</v>
      </c>
      <c r="B35" s="11" t="s">
        <v>27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3.5" hidden="false" customHeight="true" outlineLevel="0" collapsed="false">
      <c r="A36" s="10" t="n">
        <v>10</v>
      </c>
      <c r="B36" s="11" t="s">
        <v>28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3.5" hidden="false" customHeight="true" outlineLevel="0" collapsed="false">
      <c r="A37" s="10" t="n">
        <v>11</v>
      </c>
      <c r="B37" s="11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3.5" hidden="false" customHeight="true" outlineLevel="0" collapsed="false">
      <c r="A38" s="10" t="n">
        <v>12</v>
      </c>
      <c r="B38" s="11" t="s">
        <v>30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3.5" hidden="false" customHeight="true" outlineLevel="0" collapsed="false">
      <c r="A39" s="10" t="n">
        <v>13</v>
      </c>
      <c r="B39" s="11" t="s">
        <v>31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3.5" hidden="false" customHeight="true" outlineLevel="0" collapsed="false">
      <c r="A40" s="10" t="n">
        <v>14</v>
      </c>
      <c r="B40" s="11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3.5" hidden="false" customHeight="true" outlineLevel="0" collapsed="false">
      <c r="A41" s="10" t="n">
        <v>15</v>
      </c>
      <c r="B41" s="11" t="s">
        <v>33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3.5" hidden="false" customHeight="true" outlineLevel="0" collapsed="false">
      <c r="A42" s="10" t="n">
        <v>16</v>
      </c>
      <c r="B42" s="11" t="s">
        <v>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3.5" hidden="false" customHeight="true" outlineLevel="0" collapsed="false">
      <c r="A43" s="10" t="n">
        <v>17</v>
      </c>
      <c r="B43" s="11" t="s">
        <v>35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3.5" hidden="false" customHeight="true" outlineLevel="0" collapsed="false">
      <c r="A44" s="10" t="n">
        <v>18</v>
      </c>
      <c r="B44" s="11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3.5" hidden="false" customHeight="true" outlineLevel="0" collapsed="false">
      <c r="A45" s="10" t="n">
        <v>19</v>
      </c>
      <c r="B45" s="11" t="s">
        <v>37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3.5" hidden="false" customHeight="true" outlineLevel="0" collapsed="false">
      <c r="A46" s="10" t="n">
        <v>20</v>
      </c>
      <c r="B46" s="11" t="s">
        <v>38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3.5" hidden="false" customHeight="true" outlineLevel="0" collapsed="false">
      <c r="A47" s="10" t="n">
        <v>21</v>
      </c>
      <c r="B47" s="11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3.5" hidden="false" customHeight="true" outlineLevel="0" collapsed="false">
      <c r="A48" s="10" t="n">
        <v>41</v>
      </c>
      <c r="B48" s="11" t="s">
        <v>40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3.5" hidden="false" customHeight="true" outlineLevel="0" collapsed="false">
      <c r="A49" s="10" t="n">
        <v>22</v>
      </c>
      <c r="B49" s="11" t="s">
        <v>41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3.5" hidden="false" customHeight="true" outlineLevel="0" collapsed="false">
      <c r="A50" s="10" t="n">
        <v>23</v>
      </c>
      <c r="B50" s="11" t="s">
        <v>42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3.5" hidden="false" customHeight="true" outlineLevel="0" collapsed="false">
      <c r="A51" s="10" t="n">
        <v>24</v>
      </c>
      <c r="B51" s="11" t="s">
        <v>43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3.5" hidden="false" customHeight="true" outlineLevel="0" collapsed="false">
      <c r="A52" s="10" t="n">
        <v>25</v>
      </c>
      <c r="B52" s="11" t="s">
        <v>44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3.5" hidden="false" customHeight="true" outlineLevel="0" collapsed="false">
      <c r="A53" s="10" t="n">
        <v>26</v>
      </c>
      <c r="B53" s="11" t="s">
        <v>45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3.5" hidden="false" customHeight="true" outlineLevel="0" collapsed="false">
      <c r="A54" s="10" t="n">
        <v>27</v>
      </c>
      <c r="B54" s="11" t="s">
        <v>46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3.5" hidden="false" customHeight="true" outlineLevel="0" collapsed="false">
      <c r="A55" s="10" t="n">
        <v>28</v>
      </c>
      <c r="B55" s="11" t="s">
        <v>47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3.5" hidden="false" customHeight="true" outlineLevel="0" collapsed="false">
      <c r="A56" s="10" t="n">
        <v>29</v>
      </c>
      <c r="B56" s="11" t="s">
        <v>48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3.5" hidden="false" customHeight="true" outlineLevel="0" collapsed="false">
      <c r="A57" s="10" t="n">
        <v>30</v>
      </c>
      <c r="B57" s="11" t="s">
        <v>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3.5" hidden="false" customHeight="true" outlineLevel="0" collapsed="false">
      <c r="A58" s="10" t="n">
        <v>31</v>
      </c>
      <c r="B58" s="11" t="s">
        <v>50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3.5" hidden="false" customHeight="true" outlineLevel="0" collapsed="false">
      <c r="A59" s="10" t="n">
        <v>32</v>
      </c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3.5" hidden="false" customHeight="true" outlineLevel="0" collapsed="false">
      <c r="A60" s="10" t="n">
        <v>33</v>
      </c>
      <c r="B60" s="11" t="s">
        <v>52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3.5" hidden="false" customHeight="true" outlineLevel="0" collapsed="false">
      <c r="A61" s="10" t="n">
        <v>34</v>
      </c>
      <c r="B61" s="11" t="s">
        <v>53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3.5" hidden="false" customHeight="true" outlineLevel="0" collapsed="false">
      <c r="A62" s="10" t="n">
        <v>35</v>
      </c>
      <c r="B62" s="11" t="s">
        <v>54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3.5" hidden="false" customHeight="true" outlineLevel="0" collapsed="false">
      <c r="A63" s="10" t="n">
        <v>36</v>
      </c>
      <c r="B63" s="11" t="s">
        <v>55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3.5" hidden="false" customHeight="true" outlineLevel="0" collapsed="false">
      <c r="A64" s="10" t="n">
        <v>37</v>
      </c>
      <c r="B64" s="11" t="s">
        <v>56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3.5" hidden="false" customHeight="true" outlineLevel="0" collapsed="false">
      <c r="A65" s="10" t="n">
        <v>38</v>
      </c>
      <c r="B65" s="11" t="s">
        <v>57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3.5" hidden="false" customHeight="true" outlineLevel="0" collapsed="false">
      <c r="A66" s="10" t="n">
        <v>39</v>
      </c>
      <c r="B66" s="11" t="s">
        <v>58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3.5" hidden="false" customHeight="true" outlineLevel="0" collapsed="false">
      <c r="A67" s="10" t="n">
        <v>40</v>
      </c>
      <c r="B67" s="11" t="s">
        <v>59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3.5" hidden="false" customHeight="true" outlineLevel="0" collapsed="false">
      <c r="A68" s="10" t="n">
        <v>64</v>
      </c>
      <c r="B68" s="11" t="s">
        <v>60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 t="n">
        <v>43</v>
      </c>
      <c r="B69" s="11" t="s">
        <v>61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10" t="n">
        <v>44</v>
      </c>
      <c r="B70" s="11" t="s">
        <v>62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45</v>
      </c>
      <c r="B71" s="11" t="s">
        <v>63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46</v>
      </c>
      <c r="B72" s="11" t="s">
        <v>64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" hidden="false" customHeight="false" outlineLevel="0" collapsed="false">
      <c r="A73" s="10" t="n">
        <v>47</v>
      </c>
      <c r="B73" s="11" t="s">
        <v>65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false" outlineLevel="0" collapsed="false">
      <c r="A74" s="10" t="n">
        <v>48</v>
      </c>
      <c r="B74" s="11" t="s">
        <v>66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false" outlineLevel="0" collapsed="false">
      <c r="A75" s="10" t="n">
        <v>51</v>
      </c>
      <c r="B75" s="11" t="s">
        <v>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 t="n">
        <v>58</v>
      </c>
      <c r="B76" s="11" t="s">
        <v>68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10" t="n">
        <v>60</v>
      </c>
      <c r="B77" s="11" t="s">
        <v>69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61</v>
      </c>
      <c r="B78" s="11" t="s">
        <v>70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62</v>
      </c>
      <c r="B79" s="11" t="s">
        <v>71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63</v>
      </c>
      <c r="B80" s="11" t="s">
        <v>72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65</v>
      </c>
      <c r="B81" s="11" t="s">
        <v>73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3.5" hidden="false" customHeight="true" outlineLevel="0" collapsed="false">
      <c r="A82" s="10" t="n">
        <v>68</v>
      </c>
      <c r="B82" s="11" t="s">
        <v>74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3.5" hidden="false" customHeight="true" outlineLevel="0" collapsed="false">
      <c r="A83" s="10" t="n">
        <v>65</v>
      </c>
      <c r="B83" s="11" t="s">
        <v>75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3.5" hidden="false" customHeight="true" outlineLevel="0" collapsed="false">
      <c r="A84" s="10" t="n">
        <v>67</v>
      </c>
      <c r="B84" s="11" t="s">
        <v>76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3.5" hidden="false" customHeight="true" outlineLevel="0" collapsed="false">
      <c r="A85" s="10" t="n">
        <v>69</v>
      </c>
      <c r="B85" s="11" t="s">
        <v>77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3.5" hidden="false" customHeight="true" outlineLevel="0" collapsed="false">
      <c r="A86" s="10" t="n">
        <v>70</v>
      </c>
      <c r="B86" s="11" t="s">
        <v>78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3.5" hidden="false" customHeight="true" outlineLevel="0" collapsed="false">
      <c r="A87" s="10" t="n">
        <v>71</v>
      </c>
      <c r="B87" s="11" t="s">
        <v>79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3.5" hidden="false" customHeight="true" outlineLevel="0" collapsed="false">
      <c r="A88" s="10" t="n">
        <v>73</v>
      </c>
      <c r="B88" s="11" t="s">
        <v>80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3.5" hidden="false" customHeight="true" outlineLevel="0" collapsed="false">
      <c r="A89" s="10" t="n">
        <v>74</v>
      </c>
      <c r="B89" s="11" t="s">
        <v>81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3.5" hidden="false" customHeight="true" outlineLevel="0" collapsed="false">
      <c r="A90" s="10"/>
      <c r="B90" s="1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3.5" hidden="false" customHeight="true" outlineLevel="0" collapsed="false">
      <c r="A91" s="6" t="s">
        <v>82</v>
      </c>
      <c r="B91" s="6" t="s">
        <v>17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3.5" hidden="false" customHeight="true" outlineLevel="0" collapsed="false">
      <c r="A92" s="10" t="n">
        <v>1</v>
      </c>
      <c r="B92" s="11" t="s">
        <v>83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3.5" hidden="false" customHeight="true" outlineLevel="0" collapsed="false">
      <c r="A93" s="10" t="n">
        <v>2</v>
      </c>
      <c r="B93" s="11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3.5" hidden="false" customHeight="true" outlineLevel="0" collapsed="false">
      <c r="A94" s="10" t="n">
        <v>3</v>
      </c>
      <c r="B94" s="11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3.5" hidden="false" customHeight="true" outlineLevel="0" collapsed="false">
      <c r="A95" s="10" t="n">
        <v>4</v>
      </c>
      <c r="B95" s="11" t="s">
        <v>86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3.5" hidden="false" customHeight="true" outlineLevel="0" collapsed="false">
      <c r="A96" s="10" t="n">
        <v>5</v>
      </c>
      <c r="B96" s="11" t="s">
        <v>87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3.5" hidden="false" customHeight="true" outlineLevel="0" collapsed="false">
      <c r="A97" s="10" t="n">
        <v>7</v>
      </c>
      <c r="B97" s="11" t="s">
        <v>88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3.5" hidden="false" customHeight="true" outlineLevel="0" collapsed="false">
      <c r="A98" s="10" t="n">
        <v>8</v>
      </c>
      <c r="B98" s="11" t="s">
        <v>89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3.5" hidden="false" customHeight="true" outlineLevel="0" collapsed="false">
      <c r="A99" s="10" t="n">
        <v>9</v>
      </c>
      <c r="B99" s="11" t="s">
        <v>90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3.5" hidden="false" customHeight="true" outlineLevel="0" collapsed="false">
      <c r="A100" s="10" t="n">
        <v>8</v>
      </c>
      <c r="B100" s="11" t="s">
        <v>26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3.5" hidden="false" customHeight="true" outlineLevel="0" collapsed="false">
      <c r="A101" s="10" t="n">
        <v>9</v>
      </c>
      <c r="B101" s="11" t="s">
        <v>27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3.5" hidden="false" customHeight="true" outlineLevel="0" collapsed="false">
      <c r="A102" s="10"/>
      <c r="B102" s="11" t="s">
        <v>91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3.8" hidden="false" customHeight="false" outlineLevel="0" collapsed="false">
      <c r="A103" s="10"/>
      <c r="B103" s="1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true" outlineLevel="0" collapsed="false">
      <c r="A104" s="6" t="s">
        <v>92</v>
      </c>
      <c r="B104" s="6"/>
    </row>
    <row r="105" customFormat="false" ht="15" hidden="false" customHeight="true" outlineLevel="0" collapsed="false">
      <c r="A105" s="7" t="n">
        <v>1</v>
      </c>
      <c r="B105" s="8" t="s">
        <v>93</v>
      </c>
    </row>
    <row r="106" customFormat="false" ht="15" hidden="false" customHeight="true" outlineLevel="0" collapsed="false">
      <c r="A106" s="7" t="n">
        <v>2</v>
      </c>
      <c r="B106" s="8" t="s">
        <v>94</v>
      </c>
    </row>
    <row r="107" customFormat="false" ht="15" hidden="false" customHeight="true" outlineLevel="0" collapsed="false">
      <c r="A107" s="7" t="n">
        <v>3</v>
      </c>
      <c r="B107" s="8" t="s">
        <v>95</v>
      </c>
    </row>
    <row r="108" customFormat="false" ht="15" hidden="false" customHeight="true" outlineLevel="0" collapsed="false">
      <c r="A108" s="7"/>
      <c r="B108" s="8"/>
    </row>
    <row r="109" customFormat="false" ht="15" hidden="false" customHeight="true" outlineLevel="0" collapsed="false">
      <c r="A109" s="12" t="s">
        <v>96</v>
      </c>
      <c r="B109" s="13"/>
    </row>
    <row r="110" customFormat="false" ht="15" hidden="false" customHeight="true" outlineLevel="0" collapsed="false">
      <c r="A110" s="7" t="n">
        <v>0</v>
      </c>
      <c r="B110" s="8" t="s">
        <v>97</v>
      </c>
    </row>
    <row r="111" customFormat="false" ht="15" hidden="false" customHeight="true" outlineLevel="0" collapsed="false">
      <c r="A111" s="7" t="n">
        <v>1</v>
      </c>
      <c r="B111" s="8" t="s">
        <v>98</v>
      </c>
    </row>
    <row r="112" customFormat="false" ht="15" hidden="false" customHeight="true" outlineLevel="0" collapsed="false">
      <c r="A112" s="10" t="n">
        <v>2</v>
      </c>
      <c r="B112" s="11" t="s">
        <v>99</v>
      </c>
    </row>
    <row r="113" customFormat="false" ht="15" hidden="false" customHeight="true" outlineLevel="0" collapsed="false">
      <c r="A113" s="10" t="n">
        <v>3</v>
      </c>
      <c r="B113" s="11" t="s">
        <v>100</v>
      </c>
    </row>
    <row r="114" customFormat="false" ht="15" hidden="false" customHeight="true" outlineLevel="0" collapsed="false">
      <c r="A114" s="10" t="n">
        <v>4</v>
      </c>
      <c r="B114" s="11" t="s">
        <v>101</v>
      </c>
    </row>
    <row r="115" customFormat="false" ht="15" hidden="false" customHeight="true" outlineLevel="0" collapsed="false">
      <c r="A115" s="10" t="n">
        <v>5</v>
      </c>
      <c r="B115" s="11" t="s">
        <v>102</v>
      </c>
    </row>
    <row r="116" customFormat="false" ht="15" hidden="false" customHeight="false" outlineLevel="0" collapsed="false">
      <c r="A116" s="10"/>
      <c r="B116" s="1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5" hidden="false" customHeight="false" outlineLevel="0" collapsed="false">
      <c r="A117" s="12" t="s">
        <v>103</v>
      </c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5" hidden="false" customHeight="false" outlineLevel="0" collapsed="false">
      <c r="A118" s="10" t="n">
        <v>1</v>
      </c>
      <c r="B118" s="11" t="s">
        <v>104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5" hidden="false" customHeight="false" outlineLevel="0" collapsed="false">
      <c r="A119" s="10" t="n">
        <v>2</v>
      </c>
      <c r="B119" s="11" t="s">
        <v>105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5" hidden="false" customHeight="false" outlineLevel="0" collapsed="false">
      <c r="A120" s="10" t="n">
        <v>3</v>
      </c>
      <c r="B120" s="11" t="s">
        <v>106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5" hidden="false" customHeight="false" outlineLevel="0" collapsed="false">
      <c r="A121" s="10" t="n">
        <v>4</v>
      </c>
      <c r="B121" s="11" t="s">
        <v>107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5" hidden="false" customHeight="false" outlineLevel="0" collapsed="false">
      <c r="A122" s="10" t="n">
        <v>5</v>
      </c>
      <c r="B122" s="11" t="s">
        <v>108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customFormat="false" ht="15" hidden="false" customHeight="false" outlineLevel="0" collapsed="false">
      <c r="A123" s="10" t="n">
        <v>6</v>
      </c>
      <c r="B123" s="11" t="s">
        <v>109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customFormat="false" ht="15" hidden="false" customHeight="false" outlineLevel="0" collapsed="false">
      <c r="A124" s="10" t="n">
        <v>7</v>
      </c>
      <c r="B124" s="11" t="s">
        <v>110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customFormat="false" ht="15" hidden="false" customHeight="false" outlineLevel="0" collapsed="false">
      <c r="A125" s="10" t="n">
        <v>8</v>
      </c>
      <c r="B125" s="11" t="s">
        <v>111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5" hidden="false" customHeight="false" outlineLevel="0" collapsed="false">
      <c r="A126" s="10" t="n">
        <v>9</v>
      </c>
      <c r="B126" s="11" t="s">
        <v>112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5" hidden="false" customHeight="false" outlineLevel="0" collapsed="false">
      <c r="A127" s="10" t="n">
        <v>10</v>
      </c>
      <c r="B127" s="11" t="s">
        <v>113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5" hidden="false" customHeight="false" outlineLevel="0" collapsed="false">
      <c r="A128" s="14" t="n">
        <v>11</v>
      </c>
      <c r="B128" s="15" t="s">
        <v>114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9" hidden="false" customHeight="true" outlineLevel="0" collapsed="false">
      <c r="A129" s="16" t="s">
        <v>115</v>
      </c>
      <c r="B129" s="1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="4" customFormat="true" ht="19" hidden="false" customHeight="true" outlineLevel="0" collapsed="false">
      <c r="A130" s="16"/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customFormat="false" ht="15" hidden="false" customHeight="false" outlineLevel="0" collapsed="false">
      <c r="A131" s="12" t="s">
        <v>116</v>
      </c>
      <c r="B131" s="1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customFormat="false" ht="15" hidden="false" customHeight="false" outlineLevel="0" collapsed="false">
      <c r="A132" s="10"/>
      <c r="B132" s="11" t="s">
        <v>117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5" hidden="false" customHeight="false" outlineLevel="0" collapsed="false">
      <c r="A133" s="10" t="n">
        <v>0</v>
      </c>
      <c r="B133" s="11" t="s">
        <v>117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customFormat="false" ht="15" hidden="false" customHeight="false" outlineLevel="0" collapsed="false">
      <c r="A134" s="10" t="n">
        <v>1</v>
      </c>
      <c r="B134" s="11" t="s">
        <v>118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customFormat="false" ht="15" hidden="false" customHeight="false" outlineLevel="0" collapsed="false">
      <c r="A135" s="10" t="n">
        <v>2</v>
      </c>
      <c r="B135" s="11" t="s">
        <v>119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5" hidden="false" customHeight="false" outlineLevel="0" collapsed="false">
      <c r="A136" s="10" t="n">
        <v>3</v>
      </c>
      <c r="B136" s="11" t="s">
        <v>120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5" hidden="false" customHeight="false" outlineLevel="0" collapsed="false">
      <c r="A137" s="10" t="n">
        <v>4</v>
      </c>
      <c r="B137" s="11" t="s">
        <v>121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5" hidden="false" customHeight="false" outlineLevel="0" collapsed="false">
      <c r="A138" s="10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5" hidden="false" customHeight="false" outlineLevel="0" collapsed="false">
      <c r="A139" s="12" t="s">
        <v>122</v>
      </c>
      <c r="B139" s="1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5" hidden="false" customHeight="false" outlineLevel="0" collapsed="false">
      <c r="A140" s="10" t="n">
        <v>0</v>
      </c>
      <c r="B140" s="11" t="s">
        <v>123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5" hidden="false" customHeight="false" outlineLevel="0" collapsed="false">
      <c r="A141" s="10" t="n">
        <v>1</v>
      </c>
      <c r="B141" s="11" t="s">
        <v>124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5" hidden="false" customHeight="false" outlineLevel="0" collapsed="false">
      <c r="A142" s="10" t="n">
        <v>2</v>
      </c>
      <c r="B142" s="11" t="s">
        <v>125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="4" customFormat="true" ht="15" hidden="false" customHeight="false" outlineLevel="0" collapsed="false">
      <c r="A143" s="10" t="n">
        <v>3</v>
      </c>
      <c r="B143" s="11" t="s">
        <v>126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="4" customFormat="true" ht="15" hidden="false" customHeight="false" outlineLevel="0" collapsed="false">
      <c r="A144" s="10" t="n">
        <v>4</v>
      </c>
      <c r="B144" s="11" t="s">
        <v>127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="4" customFormat="true" ht="15" hidden="false" customHeight="false" outlineLevel="0" collapsed="false">
      <c r="A145" s="10"/>
      <c r="B145" s="11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5" hidden="false" customHeight="false" outlineLevel="0" collapsed="false">
      <c r="A146" s="12" t="s">
        <v>128</v>
      </c>
      <c r="B146" s="1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5" hidden="false" customHeight="false" outlineLevel="0" collapsed="false">
      <c r="A147" s="10" t="n">
        <v>1</v>
      </c>
      <c r="B147" s="11" t="s">
        <v>129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5" hidden="false" customHeight="false" outlineLevel="0" collapsed="false">
      <c r="A148" s="10" t="n">
        <v>2</v>
      </c>
      <c r="B148" s="11" t="s">
        <v>130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5" hidden="false" customHeight="false" outlineLevel="0" collapsed="false">
      <c r="A149" s="10" t="n">
        <v>3</v>
      </c>
      <c r="B149" s="11" t="s">
        <v>131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5" hidden="false" customHeight="false" outlineLevel="0" collapsed="false">
      <c r="A150" s="10" t="n">
        <v>4</v>
      </c>
      <c r="B150" s="11" t="s">
        <v>132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customFormat="false" ht="15" hidden="false" customHeight="false" outlineLevel="0" collapsed="false">
      <c r="A151" s="10"/>
      <c r="B151" s="1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5" hidden="false" customHeight="false" outlineLevel="0" collapsed="false">
      <c r="A152" s="12" t="s">
        <v>133</v>
      </c>
      <c r="B152" s="1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5" hidden="false" customHeight="false" outlineLevel="0" collapsed="false">
      <c r="A153" s="10" t="n">
        <v>1</v>
      </c>
      <c r="B153" s="11" t="s">
        <v>134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5" hidden="false" customHeight="false" outlineLevel="0" collapsed="false">
      <c r="A154" s="10" t="n">
        <v>2</v>
      </c>
      <c r="B154" s="11" t="s">
        <v>135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5" hidden="false" customHeight="false" outlineLevel="0" collapsed="false">
      <c r="A155" s="10"/>
      <c r="B155" s="11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5" hidden="false" customHeight="false" outlineLevel="0" collapsed="false">
      <c r="A156" s="12" t="s">
        <v>136</v>
      </c>
      <c r="B156" s="1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5" hidden="false" customHeight="false" outlineLevel="0" collapsed="false">
      <c r="A157" s="10" t="n">
        <v>0</v>
      </c>
      <c r="B157" s="11" t="s">
        <v>137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5" hidden="false" customHeight="false" outlineLevel="0" collapsed="false">
      <c r="A158" s="10" t="n">
        <v>1</v>
      </c>
      <c r="B158" s="11" t="s">
        <v>138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5" hidden="false" customHeight="false" outlineLevel="0" collapsed="false">
      <c r="A159" s="10" t="n">
        <v>2</v>
      </c>
      <c r="B159" s="11" t="s">
        <v>139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5" hidden="false" customHeight="false" outlineLevel="0" collapsed="false">
      <c r="A160" s="10" t="n">
        <v>3</v>
      </c>
      <c r="B160" s="11" t="s">
        <v>140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5" hidden="false" customHeight="false" outlineLevel="0" collapsed="false">
      <c r="A161" s="10"/>
      <c r="B161" s="11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5" hidden="false" customHeight="false" outlineLevel="0" collapsed="false">
      <c r="A162" s="12" t="s">
        <v>141</v>
      </c>
      <c r="B162" s="1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5" hidden="false" customHeight="false" outlineLevel="0" collapsed="false">
      <c r="A163" s="10" t="n">
        <v>0</v>
      </c>
      <c r="B163" s="11" t="s">
        <v>142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5" hidden="false" customHeight="false" outlineLevel="0" collapsed="false">
      <c r="A164" s="10" t="n">
        <v>1</v>
      </c>
      <c r="B164" s="11" t="s">
        <v>143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5" hidden="false" customHeight="false" outlineLevel="0" collapsed="false">
      <c r="A165" s="10" t="n">
        <v>2</v>
      </c>
      <c r="B165" s="11" t="s">
        <v>144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5" hidden="false" customHeight="false" outlineLevel="0" collapsed="false">
      <c r="A166" s="10" t="n">
        <v>3</v>
      </c>
      <c r="B166" s="11" t="s">
        <v>145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5" hidden="false" customHeight="false" outlineLevel="0" collapsed="false">
      <c r="A167" s="10"/>
      <c r="B167" s="11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5" hidden="false" customHeight="false" outlineLevel="0" collapsed="false">
      <c r="A168" s="12" t="s">
        <v>146</v>
      </c>
      <c r="B168" s="1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5" hidden="false" customHeight="false" outlineLevel="0" collapsed="false">
      <c r="A169" s="10" t="n">
        <v>1</v>
      </c>
      <c r="B169" s="11" t="s">
        <v>147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5" hidden="false" customHeight="false" outlineLevel="0" collapsed="false">
      <c r="A170" s="10" t="n">
        <v>0</v>
      </c>
      <c r="B170" s="11" t="s">
        <v>148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5" hidden="false" customHeight="false" outlineLevel="0" collapsed="false">
      <c r="A171" s="10"/>
      <c r="B171" s="11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customFormat="false" ht="15" hidden="false" customHeight="false" outlineLevel="0" collapsed="false">
      <c r="A172" s="12" t="s">
        <v>149</v>
      </c>
      <c r="B172" s="1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5" hidden="false" customHeight="false" outlineLevel="0" collapsed="false">
      <c r="A173" s="10" t="n">
        <v>0</v>
      </c>
      <c r="B173" s="11" t="s">
        <v>148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5" hidden="false" customHeight="false" outlineLevel="0" collapsed="false">
      <c r="A174" s="10" t="n">
        <v>1</v>
      </c>
      <c r="B174" s="11" t="s">
        <v>150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5" hidden="false" customHeight="false" outlineLevel="0" collapsed="false">
      <c r="A175" s="10" t="n">
        <v>2</v>
      </c>
      <c r="B175" s="11" t="s">
        <v>151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5" hidden="false" customHeight="false" outlineLevel="0" collapsed="false">
      <c r="A176" s="10"/>
      <c r="B176" s="11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5" hidden="false" customHeight="false" outlineLevel="0" collapsed="false">
      <c r="A177" s="12" t="s">
        <v>152</v>
      </c>
      <c r="B177" s="1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5" hidden="false" customHeight="false" outlineLevel="0" collapsed="false">
      <c r="A178" s="10" t="n">
        <v>0</v>
      </c>
      <c r="B178" s="11" t="s">
        <v>148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5" hidden="false" customHeight="false" outlineLevel="0" collapsed="false">
      <c r="A179" s="10" t="n">
        <v>1</v>
      </c>
      <c r="B179" s="11" t="s">
        <v>150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5" hidden="false" customHeight="false" outlineLevel="0" collapsed="false">
      <c r="A180" s="10" t="n">
        <v>2</v>
      </c>
      <c r="B180" s="11" t="s">
        <v>151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5" hidden="false" customHeight="false" outlineLevel="0" collapsed="false">
      <c r="A181" s="10"/>
      <c r="B181" s="11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5" hidden="false" customHeight="false" outlineLevel="0" collapsed="false">
      <c r="A182" s="6" t="s">
        <v>13</v>
      </c>
      <c r="B182" s="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5" hidden="false" customHeight="false" outlineLevel="0" collapsed="false">
      <c r="A183" s="7" t="n">
        <v>1</v>
      </c>
      <c r="B183" s="8" t="s">
        <v>14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5" hidden="false" customHeight="false" outlineLevel="0" collapsed="false">
      <c r="A184" s="18" t="n">
        <v>2</v>
      </c>
      <c r="B184" s="19" t="s">
        <v>15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="4" customFormat="true" ht="19" hidden="false" customHeight="true" outlineLevel="0" collapsed="false">
      <c r="A185" s="16" t="s">
        <v>153</v>
      </c>
      <c r="B185" s="1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customFormat="false" ht="19" hidden="false" customHeight="true" outlineLevel="0" collapsed="false">
      <c r="A186" s="16"/>
      <c r="B186" s="1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customFormat="false" ht="15" hidden="false" customHeight="false" outlineLevel="0" collapsed="false">
      <c r="A187" s="6" t="s">
        <v>3</v>
      </c>
      <c r="B187" s="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customFormat="false" ht="15" hidden="false" customHeight="false" outlineLevel="0" collapsed="false">
      <c r="A188" s="7" t="n">
        <v>0</v>
      </c>
      <c r="B188" s="8" t="s">
        <v>4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customFormat="false" ht="15" hidden="false" customHeight="false" outlineLevel="0" collapsed="false">
      <c r="A189" s="7" t="n">
        <v>1</v>
      </c>
      <c r="B189" s="8" t="s">
        <v>5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customFormat="false" ht="15" hidden="false" customHeight="false" outlineLevel="0" collapsed="false">
      <c r="A190" s="7" t="n">
        <v>2</v>
      </c>
      <c r="B190" s="8" t="s">
        <v>6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customFormat="false" ht="15" hidden="false" customHeight="false" outlineLevel="0" collapsed="false">
      <c r="A191" s="7" t="n">
        <v>3</v>
      </c>
      <c r="B191" s="8" t="s">
        <v>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5" hidden="false" customHeight="false" outlineLevel="0" collapsed="false">
      <c r="A192" s="7" t="n">
        <v>4</v>
      </c>
      <c r="B192" s="8" t="s">
        <v>8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5" hidden="false" customHeight="false" outlineLevel="0" collapsed="false">
      <c r="A193" s="7" t="n">
        <v>5</v>
      </c>
      <c r="B193" s="8" t="s">
        <v>9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5" hidden="false" customHeight="false" outlineLevel="0" collapsed="false">
      <c r="A194" s="7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5" hidden="false" customHeight="false" outlineLevel="0" collapsed="false">
      <c r="A195" s="6" t="s">
        <v>10</v>
      </c>
      <c r="B195" s="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5" hidden="false" customHeight="false" outlineLevel="0" collapsed="false">
      <c r="A196" s="7" t="n">
        <v>0</v>
      </c>
      <c r="B196" s="8" t="s">
        <v>11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5" hidden="false" customHeight="false" outlineLevel="0" collapsed="false">
      <c r="A197" s="7" t="n">
        <v>1</v>
      </c>
      <c r="B197" s="8" t="s">
        <v>12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5" hidden="false" customHeight="false" outlineLevel="0" collapsed="false">
      <c r="A198" s="10"/>
      <c r="B198" s="1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="4" customFormat="true" ht="15" hidden="false" customHeight="true" outlineLevel="0" collapsed="false">
      <c r="A199" s="6" t="s">
        <v>92</v>
      </c>
      <c r="B199" s="6"/>
    </row>
    <row r="200" customFormat="false" ht="15" hidden="false" customHeight="true" outlineLevel="0" collapsed="false">
      <c r="A200" s="7" t="n">
        <v>1</v>
      </c>
      <c r="B200" s="8" t="s">
        <v>93</v>
      </c>
    </row>
    <row r="201" customFormat="false" ht="15" hidden="false" customHeight="true" outlineLevel="0" collapsed="false">
      <c r="A201" s="7" t="n">
        <v>2</v>
      </c>
      <c r="B201" s="8" t="s">
        <v>94</v>
      </c>
    </row>
    <row r="202" customFormat="false" ht="15" hidden="false" customHeight="true" outlineLevel="0" collapsed="false">
      <c r="A202" s="7" t="n">
        <v>3</v>
      </c>
      <c r="B202" s="8" t="s">
        <v>95</v>
      </c>
    </row>
    <row r="203" customFormat="false" ht="15" hidden="false" customHeight="true" outlineLevel="0" collapsed="false">
      <c r="A203" s="7"/>
      <c r="B203" s="8"/>
    </row>
    <row r="204" customFormat="false" ht="15" hidden="false" customHeight="false" outlineLevel="0" collapsed="false">
      <c r="A204" s="6" t="s">
        <v>13</v>
      </c>
      <c r="B204" s="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5" hidden="false" customHeight="false" outlineLevel="0" collapsed="false">
      <c r="A205" s="7" t="n">
        <v>1</v>
      </c>
      <c r="B205" s="8" t="s">
        <v>14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5" hidden="false" customHeight="false" outlineLevel="0" collapsed="false">
      <c r="A206" s="7" t="n">
        <v>2</v>
      </c>
      <c r="B206" s="8" t="s">
        <v>15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5" hidden="false" customHeight="false" outlineLevel="0" collapsed="false">
      <c r="A207" s="10"/>
      <c r="B207" s="1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5" hidden="false" customHeight="false" outlineLevel="0" collapsed="false">
      <c r="A208" s="6" t="s">
        <v>154</v>
      </c>
      <c r="B208" s="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5" hidden="false" customHeight="false" outlineLevel="0" collapsed="false">
      <c r="A209" s="10"/>
      <c r="B209" s="11" t="s">
        <v>117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5" hidden="false" customHeight="false" outlineLevel="0" collapsed="false">
      <c r="A210" s="10" t="n">
        <v>0</v>
      </c>
      <c r="B210" s="11" t="s">
        <v>117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5" hidden="false" customHeight="false" outlineLevel="0" collapsed="false">
      <c r="A211" s="10" t="n">
        <v>1</v>
      </c>
      <c r="B211" s="11" t="s">
        <v>155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5" hidden="false" customHeight="false" outlineLevel="0" collapsed="false">
      <c r="A212" s="10" t="n">
        <v>2</v>
      </c>
      <c r="B212" s="11" t="s">
        <v>156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5" hidden="false" customHeight="false" outlineLevel="0" collapsed="false">
      <c r="A213" s="10" t="n">
        <v>3</v>
      </c>
      <c r="B213" s="11" t="s">
        <v>157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5" hidden="false" customHeight="false" outlineLevel="0" collapsed="false">
      <c r="A214" s="10" t="n">
        <v>4</v>
      </c>
      <c r="B214" s="11" t="s">
        <v>158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5" hidden="false" customHeight="false" outlineLevel="0" collapsed="false">
      <c r="A215" s="10"/>
      <c r="B215" s="1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5" hidden="false" customHeight="false" outlineLevel="0" collapsed="false">
      <c r="A216" s="6" t="s">
        <v>159</v>
      </c>
      <c r="B216" s="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5" hidden="false" customHeight="false" outlineLevel="0" collapsed="false">
      <c r="A217" s="10" t="n">
        <v>1</v>
      </c>
      <c r="B217" s="11" t="s">
        <v>160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5" hidden="false" customHeight="false" outlineLevel="0" collapsed="false">
      <c r="A218" s="10" t="n">
        <v>2</v>
      </c>
      <c r="B218" s="11" t="s">
        <v>161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5" hidden="false" customHeight="false" outlineLevel="0" collapsed="false">
      <c r="A219" s="10" t="n">
        <v>3</v>
      </c>
      <c r="B219" s="11" t="s">
        <v>162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5" hidden="false" customHeight="false" outlineLevel="0" collapsed="false">
      <c r="A220" s="10" t="n">
        <v>4</v>
      </c>
      <c r="B220" s="11" t="s">
        <v>163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5" hidden="false" customHeight="false" outlineLevel="0" collapsed="false">
      <c r="A221" s="10" t="n">
        <v>5</v>
      </c>
      <c r="B221" s="11" t="s">
        <v>164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5" hidden="false" customHeight="false" outlineLevel="0" collapsed="false">
      <c r="A222" s="10" t="n">
        <v>6</v>
      </c>
      <c r="B222" s="11" t="s">
        <v>165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customFormat="false" ht="15" hidden="false" customHeight="false" outlineLevel="0" collapsed="false">
      <c r="A223" s="10"/>
      <c r="B223" s="1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customFormat="false" ht="15" hidden="false" customHeight="false" outlineLevel="0" collapsed="false">
      <c r="A224" s="6" t="s">
        <v>103</v>
      </c>
      <c r="B224" s="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customFormat="false" ht="15" hidden="false" customHeight="false" outlineLevel="0" collapsed="false">
      <c r="A225" s="10" t="n">
        <v>1</v>
      </c>
      <c r="B225" s="11" t="s">
        <v>104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customFormat="false" ht="15" hidden="false" customHeight="false" outlineLevel="0" collapsed="false">
      <c r="A226" s="10" t="n">
        <v>2</v>
      </c>
      <c r="B226" s="11" t="s">
        <v>105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customFormat="false" ht="15" hidden="false" customHeight="false" outlineLevel="0" collapsed="false">
      <c r="A227" s="10" t="n">
        <v>3</v>
      </c>
      <c r="B227" s="11" t="s">
        <v>106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customFormat="false" ht="15" hidden="false" customHeight="false" outlineLevel="0" collapsed="false">
      <c r="A228" s="10" t="n">
        <v>4</v>
      </c>
      <c r="B228" s="11" t="s">
        <v>107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customFormat="false" ht="15" hidden="false" customHeight="false" outlineLevel="0" collapsed="false">
      <c r="A229" s="10" t="n">
        <v>5</v>
      </c>
      <c r="B229" s="11" t="s">
        <v>108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customFormat="false" ht="15" hidden="false" customHeight="false" outlineLevel="0" collapsed="false">
      <c r="A230" s="10" t="n">
        <v>6</v>
      </c>
      <c r="B230" s="11" t="s">
        <v>109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customFormat="false" ht="15" hidden="false" customHeight="false" outlineLevel="0" collapsed="false">
      <c r="A231" s="10" t="n">
        <v>7</v>
      </c>
      <c r="B231" s="11" t="s">
        <v>110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customFormat="false" ht="15" hidden="false" customHeight="false" outlineLevel="0" collapsed="false">
      <c r="A232" s="10" t="n">
        <v>8</v>
      </c>
      <c r="B232" s="11" t="s">
        <v>111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customFormat="false" ht="15" hidden="false" customHeight="false" outlineLevel="0" collapsed="false">
      <c r="A233" s="10" t="n">
        <v>9</v>
      </c>
      <c r="B233" s="11" t="s">
        <v>112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customFormat="false" ht="15" hidden="false" customHeight="false" outlineLevel="0" collapsed="false">
      <c r="A234" s="10" t="n">
        <v>10</v>
      </c>
      <c r="B234" s="11" t="s">
        <v>113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customFormat="false" ht="16" hidden="false" customHeight="false" outlineLevel="0" collapsed="false">
      <c r="A235" s="20" t="n">
        <v>11</v>
      </c>
      <c r="B235" s="21" t="s">
        <v>166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</sheetData>
  <mergeCells count="18">
    <mergeCell ref="A1:B5"/>
    <mergeCell ref="A6:B7"/>
    <mergeCell ref="A8:B8"/>
    <mergeCell ref="A16:B16"/>
    <mergeCell ref="A20:B20"/>
    <mergeCell ref="A24:B24"/>
    <mergeCell ref="A91:B91"/>
    <mergeCell ref="A104:B104"/>
    <mergeCell ref="A129:B130"/>
    <mergeCell ref="A182:B182"/>
    <mergeCell ref="A185:B186"/>
    <mergeCell ref="A187:B187"/>
    <mergeCell ref="A195:B195"/>
    <mergeCell ref="A199:B199"/>
    <mergeCell ref="A204:B204"/>
    <mergeCell ref="A208:B208"/>
    <mergeCell ref="A216:B216"/>
    <mergeCell ref="A224:B2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399"/>
  <sheetViews>
    <sheetView windowProtection="false" showFormulas="false" showGridLines="false" showRowColHeaders="false" showZeros="true" rightToLeft="false" tabSelected="false" showOutlineSymbols="true" defaultGridColor="true" view="normal" topLeftCell="A376" colorId="64" zoomScale="130" zoomScaleNormal="130" zoomScalePageLayoutView="100" workbookViewId="0">
      <selection pane="topLeft" activeCell="B397" activeCellId="0" sqref="B397"/>
    </sheetView>
  </sheetViews>
  <sheetFormatPr defaultRowHeight="12.8"/>
  <cols>
    <col collapsed="false" hidden="false" max="1" min="1" style="0" width="5.46153846153846"/>
    <col collapsed="false" hidden="false" max="2" min="2" style="0" width="78.412955465587"/>
    <col collapsed="false" hidden="false" max="6" min="3" style="0" width="5.67611336032389"/>
    <col collapsed="false" hidden="false" max="26" min="7" style="0" width="7.71255060728745"/>
    <col collapsed="false" hidden="false" max="1025" min="27" style="0" width="8.57085020242915"/>
  </cols>
  <sheetData>
    <row r="1" s="4" customFormat="true" ht="15" hidden="false" customHeight="true" outlineLevel="0" collapsed="false">
      <c r="A1" s="22" t="s">
        <v>167</v>
      </c>
      <c r="B1" s="22"/>
    </row>
    <row r="2" s="4" customFormat="true" ht="15" hidden="false" customHeight="true" outlineLevel="0" collapsed="false">
      <c r="A2" s="22"/>
      <c r="B2" s="22"/>
    </row>
    <row r="3" s="4" customFormat="true" ht="15" hidden="false" customHeight="true" outlineLevel="0" collapsed="false">
      <c r="A3" s="22"/>
      <c r="B3" s="22"/>
    </row>
    <row r="4" s="4" customFormat="true" ht="15" hidden="false" customHeight="true" outlineLevel="0" collapsed="false">
      <c r="A4" s="22"/>
      <c r="B4" s="22"/>
    </row>
    <row r="5" s="4" customFormat="true" ht="15" hidden="false" customHeight="true" outlineLevel="0" collapsed="false">
      <c r="A5" s="22"/>
      <c r="B5" s="22"/>
    </row>
    <row r="6" customFormat="false" ht="15" hidden="false" customHeight="true" outlineLevel="0" collapsed="false">
      <c r="A6" s="23" t="s">
        <v>168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169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IF(A10=1,"Universidade",IF(A10=2,"Centro Universitário",IF(A10=3,"Faculdade",IF(A10=4,"Instituto Federal de Educação Ciência e Tecnologia",IF(A10=5,"Centro Federal de Educação Tecnológica",)))))</f>
        <v>Universidade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IF(A11=1,"Universidade",IF(A11=2,"Centro Universitário",IF(A11=3,"Faculdade",IF(A11=4,"Instituto Federal de Educação Ciência e Tecnologia",IF(A11=5,"Centro Federal de Educação Tecnológica",)))))</f>
        <v>Centro Universitário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3</v>
      </c>
      <c r="B12" s="11" t="str">
        <f aca="false">IF(A12=1,"Universidade",IF(A12=2,"Centro Universitário",IF(A12=3,"Faculdade",IF(A12=4,"Instituto Federal de Educação Ciência e Tecnologia",IF(A12=5,"Centro Federal de Educação Tecnológica",)))))</f>
        <v>Faculdade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4</v>
      </c>
      <c r="B13" s="11" t="str">
        <f aca="false">IF(A13=1,"Universidade",IF(A13=2,"Centro Universitário",IF(A13=3,"Faculdade",IF(A13=4,"Instituto Federal de Educação Ciência e Tecnologia",IF(A13=5,"Centro Federal de Educação Tecnológica",)))))</f>
        <v>Instituto Federal de Educação Ciência e Tecnologia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5</v>
      </c>
      <c r="B14" s="11" t="str">
        <f aca="false">IF(A14=1,"Universidade",IF(A14=2,"Centro Universitário",IF(A14=3,"Faculdade",IF(A14=4,"Instituto Federal de Educação Ciência e Tecnologia",IF(A14=5,"Centro Federal de Educação Tecnológica",)))))</f>
        <v>Centro Federal de Educação Tecnológica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3.8" hidden="false" customHeight="false" outlineLevel="0" collapsed="false">
      <c r="A16" s="6" t="s">
        <v>170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3.8" hidden="false" customHeight="false" outlineLevel="0" collapsed="false">
      <c r="A17" s="10" t="n">
        <v>1</v>
      </c>
      <c r="B17" s="11" t="str">
        <f aca="false">IF(A17=1,"Pública Federal",IF(A17=2,"Pública Estadual",IF(A17=3,"Municipal",IF(A17=4,"Privada com fins lucrativos",IF(A17=5,"Privada sem fins lucrativos",IF(A17=6,"Especial",))))))</f>
        <v>Pública Federal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3.8" hidden="false" customHeight="false" outlineLevel="0" collapsed="false">
      <c r="A18" s="10" t="n">
        <v>2</v>
      </c>
      <c r="B18" s="11" t="str">
        <f aca="false">IF(A18=1,"Pública Federal",IF(A18=2,"Pública Estadual",IF(A18=3,"Municipal",IF(A18=4,"Privada com fins lucrativos",IF(A18=5,"Privada sem fins lucrativos",IF(A18=6,"Especial",))))))</f>
        <v>Pública Estadual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3.8" hidden="false" customHeight="false" outlineLevel="0" collapsed="false">
      <c r="A19" s="10" t="n">
        <v>3</v>
      </c>
      <c r="B19" s="11" t="str">
        <f aca="false">IF(A19=1,"Pública Federal",IF(A19=2,"Pública Estadual",IF(A19=3,"Municipal",IF(A19=4,"Privada com fins lucrativos",IF(A19=5,"Privada sem fins lucrativos",IF(A19=6,"Especial",))))))</f>
        <v>Municipal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3.8" hidden="false" customHeight="false" outlineLevel="0" collapsed="false">
      <c r="A20" s="10" t="n">
        <v>4</v>
      </c>
      <c r="B20" s="11" t="str">
        <f aca="false">IF(A20=1,"Pública Federal",IF(A20=2,"Pública Estadual",IF(A20=3,"Municipal",IF(A20=4,"Privada com fins lucrativos",IF(A20=5,"Privada sem fins lucrativos",IF(A20=6,"Especial",))))))</f>
        <v>Privada com fins lucrativos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3.8" hidden="false" customHeight="false" outlineLevel="0" collapsed="false">
      <c r="A21" s="10" t="n">
        <v>5</v>
      </c>
      <c r="B21" s="11" t="str">
        <f aca="false">IF(A21=1,"Pública Federal",IF(A21=2,"Pública Estadual",IF(A21=3,"Municipal",IF(A21=4,"Privada com fins lucrativos",IF(A21=5,"Privada sem fins lucrativos",IF(A21=6,"Especial",))))))</f>
        <v>Privada sem fins lucrativos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3.8" hidden="false" customHeight="false" outlineLevel="0" collapsed="false">
      <c r="A22" s="10" t="n">
        <v>6</v>
      </c>
      <c r="B22" s="24" t="s">
        <v>171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="4" customFormat="true" ht="13.8" hidden="false" customHeight="false" outlineLevel="0" collapsed="false">
      <c r="A23" s="10" t="n">
        <v>7</v>
      </c>
      <c r="B23" s="11" t="str">
        <f aca="false">IF(A22=1,"Pública Federal",IF(A22=2,"Pública Estadual",IF(A22=3,"Municipal",IF(A22=4,"Privada com fins lucrativos",IF(A22=5,"Privada sem fins lucrativos",IF(A22=6,"Especial",))))))</f>
        <v>Especial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="4" customFormat="true" ht="13.8" hidden="false" customHeight="false" outlineLevel="0" collapsed="false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9" hidden="false" customHeight="true" outlineLevel="0" collapsed="false">
      <c r="A25" s="23" t="s">
        <v>172</v>
      </c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true" outlineLevel="0" collapsed="false">
      <c r="A26" s="23"/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6" t="s">
        <v>173</v>
      </c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10" t="n">
        <v>1</v>
      </c>
      <c r="B29" s="11" t="str">
        <f aca="false">IF(A29=1,"Presencial",IF(A29=2,"Educação a distância",))</f>
        <v>Presencial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2</v>
      </c>
      <c r="B30" s="11" t="str">
        <f aca="false">IF(A30=1,"Presencial",IF(A30=2,"Educação a distância",))</f>
        <v>Educação a distância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4" customFormat="true" ht="15" hidden="false" customHeight="false" outlineLevel="0" collapsed="false">
      <c r="A31" s="10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6" t="s">
        <v>174</v>
      </c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 t="n">
        <v>1</v>
      </c>
      <c r="B33" s="11" t="str">
        <f aca="false">IF(A33=1,"Bacharelado",IF(A33=2,"Licenciatura",IF(A33=3,"Tecnologo",IF(A33=4,"Bacharelado e Licenciatura",))))</f>
        <v>Bacharelado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10" t="n">
        <v>2</v>
      </c>
      <c r="B34" s="11" t="str">
        <f aca="false">IF(A34=1,"Bacharelado",IF(A34=2,"Licenciatura",IF(A34=3,"Tecnologo",IF(A34=4,"Bacharelado e Licenciatura",))))</f>
        <v>Licenciatura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3</v>
      </c>
      <c r="B35" s="11" t="str">
        <f aca="false">IF(A35=1,"Bacharelado",IF(A35=2,"Licenciatura",IF(A35=3,"Tecnologo",IF(A35=4,"Bacharelado e Licenciatura",))))</f>
        <v>Tecnologo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4</v>
      </c>
      <c r="B36" s="11" t="str">
        <f aca="false">IF(A36=1,"Bacharelado",IF(A36=2,"Licenciatura",IF(A36=3,"Tecnologo",IF(A36=4,"Bacharelado e Licenciatura",))))</f>
        <v>Bacharelado e Licenciatura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" hidden="false" customHeight="true" outlineLevel="0" collapsed="false">
      <c r="A37" s="7"/>
      <c r="B37" s="8"/>
    </row>
    <row r="38" customFormat="false" ht="19" hidden="false" customHeight="true" outlineLevel="0" collapsed="false">
      <c r="A38" s="23" t="s">
        <v>175</v>
      </c>
      <c r="B38" s="2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="4" customFormat="true" ht="15" hidden="false" customHeight="true" outlineLevel="0" collapsed="false">
      <c r="A39" s="23"/>
      <c r="B39" s="2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false" outlineLevel="0" collapsed="false">
      <c r="A40" s="10"/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176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tr">
        <f aca="false">IF(A42=1,"Em exercício",IF(A42=2,"Afastado para qualificação",IF(A42=3,"Afastado para exercício em outros órgãos/entidades",IF(A42=4,"Afastado por outros motivos",))))</f>
        <v>Em exercício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tr">
        <f aca="false">IF(A43=1,"Em exercício",IF(A43=2,"Afastado para qualificação",IF(A43=3,"Afastado para exercício em outros órgãos/entidades",IF(A43=4,"Afastado por outros motivos",))))</f>
        <v>Afastado para qualificação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tr">
        <f aca="false">IF(A44=1,"Em exercício",IF(A44=2,"Afastado para qualificação",IF(A44=3,"Afastado para exercício em outros órgãos/entidades",IF(A44=4,"Afastado por outros motivos",))))</f>
        <v>Afastado para exercício em outros órgãos/entidades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tr">
        <f aca="false">IF(A45=1,"Em exercício",IF(A45=2,"Afastado para qualificação",IF(A45=3,"Afastado para exercício em outros órgãos/entidades",IF(A45=4,"Afastado por outros motivos",))))</f>
        <v>Afastado por outros motivos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5" hidden="false" customHeight="false" outlineLevel="0" collapsed="false">
      <c r="A47" s="6" t="s">
        <v>92</v>
      </c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10" t="n">
        <v>1</v>
      </c>
      <c r="B48" s="11" t="str">
        <f aca="false">IF(A48=1,"Brasileira",IF(A48=2,"Brasleira - nascido no exterior ou naturalizado",IF(A48=3,"Estrangeira",)))</f>
        <v>Brasileira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 t="n">
        <v>2</v>
      </c>
      <c r="B49" s="11" t="str">
        <f aca="false">IF(A49=1,"Brasileira",IF(A49=2,"Brasleira - nascido no exterior ou naturalizado",IF(A49=3,"Estrangeira",)))</f>
        <v>Brasleira - nascido no exterior ou naturalizado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10" t="n">
        <v>3</v>
      </c>
      <c r="B50" s="11" t="str">
        <f aca="false">IF(A50=1,"Brasileira",IF(A50=2,"Brasleira - nascido no exterior ou naturalizado",IF(A50=3,"Estrangeira",)))</f>
        <v>Estrangeira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/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" hidden="false" customHeight="false" outlineLevel="0" collapsed="false">
      <c r="A52" s="6" t="s">
        <v>177</v>
      </c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" hidden="false" customHeight="false" outlineLevel="0" collapsed="false">
      <c r="A53" s="10" t="n">
        <v>1</v>
      </c>
      <c r="B53" s="11" t="str">
        <f aca="false">IF(A53=1,"Tempo integral com dedicação exclusiva",IF(A53=2,"Tempo integral sem dedicação exclusiva",IF(A53=3,"Tempo Parcial",IF(A53=4,"Horista",))))</f>
        <v>Tempo integral com dedicação exclusiva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" hidden="false" customHeight="false" outlineLevel="0" collapsed="false">
      <c r="A54" s="10" t="n">
        <v>2</v>
      </c>
      <c r="B54" s="11" t="str">
        <f aca="false">IF(A54=1,"Tempo integral com dedicação exclusiva",IF(A54=2,"Tempo integral sem dedicação exclusiva",IF(A54=3,"Tempo Parcial",IF(A54=4,"Horista",))))</f>
        <v>Tempo integral sem dedicação exclusiva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" hidden="false" customHeight="false" outlineLevel="0" collapsed="false">
      <c r="A55" s="10" t="n">
        <v>3</v>
      </c>
      <c r="B55" s="11" t="str">
        <f aca="false">IF(A55=1,"Tempo integral com dedicação exclusiva",IF(A55=2,"Tempo integral sem dedicação exclusiva",IF(A55=3,"Tempo Parcial",IF(A55=4,"Horista",))))</f>
        <v>Tempo Parcial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" hidden="false" customHeight="false" outlineLevel="0" collapsed="false">
      <c r="A56" s="10" t="n">
        <v>4</v>
      </c>
      <c r="B56" s="11" t="str">
        <f aca="false">IF(A56=1,"Tempo integral com dedicação exclusiva",IF(A56=2,"Tempo integral sem dedicação exclusiva",IF(A56=3,"Tempo Parcial",IF(A56=4,"Horista",))))</f>
        <v>Horista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" hidden="false" customHeight="false" outlineLevel="0" collapsed="false">
      <c r="A57" s="10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" hidden="false" customHeight="false" outlineLevel="0" collapsed="false">
      <c r="A58" s="6" t="s">
        <v>159</v>
      </c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" hidden="false" customHeight="false" outlineLevel="0" collapsed="false">
      <c r="A59" s="10" t="n">
        <v>1</v>
      </c>
      <c r="B59" s="11" t="str">
        <f aca="false">IF(A59=1,"Sem graduação",IF(A59=2,"Graduação",IF(A59=3,"Especialização",IF(A59=4,"Mestrado",IF(A59=5,"Doutorado",)))))</f>
        <v>Sem graduação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" hidden="false" customHeight="false" outlineLevel="0" collapsed="false">
      <c r="A60" s="10" t="n">
        <v>2</v>
      </c>
      <c r="B60" s="11" t="str">
        <f aca="false">IF(A60=1,"Sem graduação",IF(A60=2,"Graduação",IF(A60=3,"Especialização",IF(A60=4,"Mestrado",IF(A60=5,"Doutorado",)))))</f>
        <v>Graduação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" hidden="false" customHeight="false" outlineLevel="0" collapsed="false">
      <c r="A61" s="10" t="n">
        <v>3</v>
      </c>
      <c r="B61" s="11" t="str">
        <f aca="false">IF(A61=1,"Sem graduação",IF(A61=2,"Graduação",IF(A61=3,"Especialização",IF(A61=4,"Mestrado",IF(A61=5,"Doutorado",)))))</f>
        <v>Especialização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" hidden="false" customHeight="false" outlineLevel="0" collapsed="false">
      <c r="A62" s="10" t="n">
        <v>4</v>
      </c>
      <c r="B62" s="11" t="str">
        <f aca="false">IF(A62=1,"Sem graduação",IF(A62=2,"Graduação",IF(A62=3,"Especialização",IF(A62=4,"Mestrado",IF(A62=5,"Doutorado",)))))</f>
        <v>Mestrado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" hidden="false" customHeight="false" outlineLevel="0" collapsed="false">
      <c r="A63" s="10" t="n">
        <v>5</v>
      </c>
      <c r="B63" s="11" t="str">
        <f aca="false">IF(A63=1,"Sem graduação",IF(A63=2,"Graduação",IF(A63=3,"Especialização",IF(A63=4,"Mestrado",IF(A63=5,"Doutorado",)))))</f>
        <v>Doutorado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" hidden="false" customHeight="false" outlineLevel="0" collapsed="false">
      <c r="A64" s="10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" hidden="false" customHeight="false" outlineLevel="0" collapsed="false">
      <c r="A65" s="6" t="s">
        <v>178</v>
      </c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5" hidden="false" customHeight="false" outlineLevel="0" collapsed="false">
      <c r="A66" s="10" t="n">
        <v>0</v>
      </c>
      <c r="B66" s="11" t="str">
        <f aca="false">IF(A66=0,"Masculino",IF(A66=1,"Feminino",))</f>
        <v>Masculino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5" hidden="false" customHeight="false" outlineLevel="0" collapsed="false">
      <c r="A67" s="10" t="n">
        <v>1</v>
      </c>
      <c r="B67" s="11" t="str">
        <f aca="false">IF(A67=0,"Masculino",IF(A67=1,"Feminino",))</f>
        <v>Feminino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5" hidden="false" customHeight="false" outlineLevel="0" collapsed="false">
      <c r="A68" s="10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/>
      <c r="B69" s="1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6" t="s">
        <v>179</v>
      </c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1</v>
      </c>
      <c r="B71" s="11" t="str">
        <f aca="false">IF(A71=1,"Não",IF(A71=2,"Sim",))</f>
        <v>Não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2</v>
      </c>
      <c r="B72" s="11" t="str">
        <f aca="false">IF(A72=1,"Não",IF(A72=2,"Sim",))</f>
        <v>Sim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="4" customFormat="true" ht="15" hidden="false" customHeight="false" outlineLevel="0" collapsed="false">
      <c r="A73" s="10"/>
      <c r="B73" s="1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9" hidden="false" customHeight="true" outlineLevel="0" collapsed="false">
      <c r="A74" s="23" t="s">
        <v>2</v>
      </c>
      <c r="B74" s="2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true" outlineLevel="0" collapsed="false">
      <c r="A75" s="23"/>
      <c r="B75" s="2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6" t="s">
        <v>180</v>
      </c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0</v>
      </c>
      <c r="B78" s="11" t="str">
        <f aca="false">IF(A78=1,"Branca",IF(A78=2,"Preta",IF(A78=3,"Parda",IF(A78=4,"Amarela",IF(A78=5,"Indígena",IF(A78=6,"Não dispõe da informação",IF(A78=0,"Não declarado",)))))))</f>
        <v>Não declarado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1</v>
      </c>
      <c r="B79" s="11" t="str">
        <f aca="false">IF(A79=1,"Branca",IF(A79=2,"Preta",IF(A79=3,"Parda",IF(A79=4,"Amarela",IF(A79=5,"Indígena",IF(A79=6,"Não dispõe da informação",IF(A79=7,"Não declarado",)))))))</f>
        <v>Branca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2</v>
      </c>
      <c r="B80" s="11" t="str">
        <f aca="false">IF(A80=1,"Branca",IF(A80=2,"Preta",IF(A80=3,"Parda",IF(A80=4,"Amarela",IF(A80=5,"Indígena",IF(A80=6,"Não dispõe da informação",IF(A80=7,"Não declarado",)))))))</f>
        <v>Preta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3</v>
      </c>
      <c r="B81" s="11" t="str">
        <f aca="false">IF(A81=1,"Branca",IF(A81=2,"Preta",IF(A81=3,"Parda",IF(A81=4,"Amarela",IF(A81=5,"Indígena",IF(A81=6,"Não dispõe da informação",IF(A81=7,"Não declarado",)))))))</f>
        <v>Parda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5" hidden="false" customHeight="false" outlineLevel="0" collapsed="false">
      <c r="A82" s="10" t="n">
        <v>4</v>
      </c>
      <c r="B82" s="11" t="str">
        <f aca="false">IF(A82=1,"Branca",IF(A82=2,"Preta",IF(A82=3,"Parda",IF(A82=4,"Amarela",IF(A82=5,"Indígena",IF(A82=6,"Não dispõe da informação",IF(A82=7,"Não declarado",)))))))</f>
        <v>Amarela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5" hidden="false" customHeight="false" outlineLevel="0" collapsed="false">
      <c r="A83" s="10" t="n">
        <v>5</v>
      </c>
      <c r="B83" s="11" t="str">
        <f aca="false">IF(A83=1,"Branca",IF(A83=2,"Preta",IF(A83=3,"Parda",IF(A83=4,"Amarela",IF(A83=5,"Indígena",IF(A83=6,"Não dispõe da informação",IF(A83=7,"Não declarado",)))))))</f>
        <v>Indígena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" hidden="false" customHeight="false" outlineLevel="0" collapsed="false">
      <c r="A84" s="10" t="n">
        <v>6</v>
      </c>
      <c r="B84" s="11" t="str">
        <f aca="false">IF(A84=1,"Branca",IF(A84=2,"Preta",IF(A84=3,"Parda",IF(A84=4,"Amarela",IF(A84=5,"Indígena",IF(A84=6,"Não dispõe da informação",IF(A84=7,"Não declarado",)))))))</f>
        <v>Não dispõe da informação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" hidden="false" customHeight="false" outlineLevel="0" collapsed="false">
      <c r="A85" s="10"/>
      <c r="B85" s="1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" hidden="false" customHeight="false" outlineLevel="0" collapsed="false">
      <c r="A86" s="6" t="s">
        <v>178</v>
      </c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" hidden="false" customHeight="false" outlineLevel="0" collapsed="false">
      <c r="A87" s="10" t="n">
        <v>0</v>
      </c>
      <c r="B87" s="11" t="str">
        <f aca="false">IF(A87=0,"Masculino",IF(A87=1,"Feminino",))</f>
        <v>Masculino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5" hidden="false" customHeight="false" outlineLevel="0" collapsed="false">
      <c r="A88" s="10" t="n">
        <v>1</v>
      </c>
      <c r="B88" s="11" t="str">
        <f aca="false">IF(A88=0,"Masculino",IF(A88=1,"Feminino",))</f>
        <v>Feminino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5" hidden="false" customHeight="false" outlineLevel="0" collapsed="false">
      <c r="A89" s="10"/>
      <c r="B89" s="1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" hidden="false" customHeight="false" outlineLevel="0" collapsed="false">
      <c r="A90" s="6" t="s">
        <v>181</v>
      </c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" hidden="false" customHeight="false" outlineLevel="0" collapsed="false">
      <c r="A91" s="10" t="n">
        <v>1</v>
      </c>
      <c r="B91" s="11" t="str">
        <f aca="false">IF(A91=1,"Provável Formando-Apenas 2009",IF(A91=2,"Cursando/a",IF(A91=3,"Matrícula trancada",IF(A91=4,"Desvinculado do curso",IF(A91=5,"Transferido/a para outro curso da mesma IES",IF(A91=6,"Formado/a",IF(A91=7,"Falecido/a",)))))))</f>
        <v>Provável Formando-Apenas 2009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5" hidden="false" customHeight="false" outlineLevel="0" collapsed="false">
      <c r="A92" s="10" t="n">
        <v>2</v>
      </c>
      <c r="B92" s="11" t="str">
        <f aca="false">IF(A92=1,"Provável Formando-Apenas 2009",IF(A92=2,"Cursando/a",IF(A92=3,"Matrícula trancada",IF(A92=4,"Desvinculado do curso",IF(A92=5,"Transferido/a para outro curso da mesma IES",IF(A92=6,"Formado/a",IF(A92=7,"Falecido/a",)))))))</f>
        <v>Cursando/a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5" hidden="false" customHeight="false" outlineLevel="0" collapsed="false">
      <c r="A93" s="10" t="n">
        <v>3</v>
      </c>
      <c r="B93" s="11" t="str">
        <f aca="false">IF(A93=1,"Provável Formando-Apenas 2009",IF(A93=2,"Cursando/a",IF(A93=3,"Matrícula trancada",IF(A93=4,"Desvinculado do curso",IF(A93=5,"Transferido/a para outro curso da mesma IES",IF(A93=6,"Formado/a",IF(A93=7,"Falecido/a",)))))))</f>
        <v>Matrícula trancada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5" hidden="false" customHeight="false" outlineLevel="0" collapsed="false">
      <c r="A94" s="10" t="n">
        <v>4</v>
      </c>
      <c r="B94" s="11" t="str">
        <f aca="false">IF(A94=1,"Provável Formando-Apenas 2009",IF(A94=2,"Cursando/a",IF(A94=3,"Matrícula trancada",IF(A94=4,"Desvinculado do curso",IF(A94=5,"Transferido/a para outro curso da mesma IES",IF(A94=6,"Formado/a",IF(A94=7,"Falecido/a",)))))))</f>
        <v>Desvinculado do curso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5" hidden="false" customHeight="false" outlineLevel="0" collapsed="false">
      <c r="A95" s="10" t="n">
        <v>5</v>
      </c>
      <c r="B95" s="11" t="str">
        <f aca="false">IF(A95=1,"Provável Formando-Apenas 2009",IF(A95=2,"Cursando/a",IF(A95=3,"Matrícula trancada",IF(A95=4,"Desvinculado do curso",IF(A95=5,"Transferido/a para outro curso da mesma IES",IF(A95=6,"Formado/a",IF(A95=7,"Falecido/a",)))))))</f>
        <v>Transferido/a para outro curso da mesma IES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5" hidden="false" customHeight="false" outlineLevel="0" collapsed="false">
      <c r="A96" s="10" t="n">
        <v>6</v>
      </c>
      <c r="B96" s="11" t="str">
        <f aca="false">IF(A96=1,"Provável Formando-Apenas 2009",IF(A96=2,"Cursando/a",IF(A96=3,"Matrícula trancada",IF(A96=4,"Desvinculado do curso",IF(A96=5,"Transferido/a para outro curso da mesma IES",IF(A96=6,"Formado/a",IF(A96=7,"Falecido/a",)))))))</f>
        <v>Formado/a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5" hidden="false" customHeight="false" outlineLevel="0" collapsed="false">
      <c r="A97" s="25" t="n">
        <v>7</v>
      </c>
      <c r="B97" s="11" t="str">
        <f aca="false">IF(A97=1,"Provável Formando-Apenas 2009",IF(A97=2,"Cursando/a",IF(A97=3,"Matrícula trancada",IF(A97=4,"Desvinculado do curso",IF(A97=5,"Transferido/a para outro curso da mesma IES",IF(A97=6,"Formado/a",IF(A97=7,"Falecido/a",)))))))</f>
        <v>Falecido/a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5" hidden="false" customHeight="false" outlineLevel="0" collapsed="false">
      <c r="A98" s="10"/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5" hidden="false" customHeight="false" outlineLevel="0" collapsed="false">
      <c r="A99" s="6" t="s">
        <v>182</v>
      </c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5" hidden="false" customHeight="false" outlineLevel="0" collapsed="false">
      <c r="A100" s="10" t="n">
        <v>1</v>
      </c>
      <c r="B100" s="11" t="str">
        <f aca="false">IF(A100=1,"Matutino",IF(A100=2,"Vespertino",IF(A100=3,"Noturno",IF(A100=4,"Integral",IF(A100=5,"Não aplicável - cursos EAD",)))))</f>
        <v>Matutino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5" hidden="false" customHeight="false" outlineLevel="0" collapsed="false">
      <c r="A101" s="10" t="n">
        <v>2</v>
      </c>
      <c r="B101" s="11" t="str">
        <f aca="false">IF(A101=1,"Matutino",IF(A101=2,"Vespertino",IF(A101=3,"Noturno",IF(A101=4,"Integral",IF(A101=5,"Não aplicável - cursos EAD",)))))</f>
        <v>Vespertino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5" hidden="false" customHeight="false" outlineLevel="0" collapsed="false">
      <c r="A102" s="10" t="n">
        <v>3</v>
      </c>
      <c r="B102" s="11" t="str">
        <f aca="false">IF(A102=1,"Matutino",IF(A102=2,"Vespertino",IF(A102=3,"Noturno",IF(A102=4,"Integral",IF(A102=5,"Não aplicável - cursos EAD",)))))</f>
        <v>Noturno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" hidden="false" customHeight="false" outlineLevel="0" collapsed="false">
      <c r="A103" s="10" t="n">
        <v>4</v>
      </c>
      <c r="B103" s="11" t="str">
        <f aca="false">IF(A103=1,"Matutino",IF(A103=2,"Vespertino",IF(A103=3,"Noturno",IF(A103=4,"Integral",IF(A103=5,"Não aplicável - cursos EAD",)))))</f>
        <v>Integral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false" outlineLevel="0" collapsed="false">
      <c r="A104" s="10" t="n">
        <v>5</v>
      </c>
      <c r="B104" s="11" t="str">
        <f aca="false">IF(A104=1,"Matutino",IF(A104=2,"Vespertino",IF(A104=3,"Noturno",IF(A104=4,"Integral",IF(A104=5,"Não aplicável - cursos EAD",)))))</f>
        <v>Não aplicável - cursos EAD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" hidden="false" customHeight="false" outlineLevel="0" collapsed="false">
      <c r="A105" s="10"/>
      <c r="B105" s="1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" hidden="false" customHeight="false" outlineLevel="0" collapsed="false">
      <c r="A106" s="6" t="s">
        <v>103</v>
      </c>
      <c r="B106" s="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" hidden="false" customHeight="false" outlineLevel="0" collapsed="false">
      <c r="A107" s="10" t="n">
        <v>1</v>
      </c>
      <c r="B107" s="11" t="s">
        <v>183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" hidden="false" customHeight="false" outlineLevel="0" collapsed="false">
      <c r="A108" s="10" t="n">
        <v>2</v>
      </c>
      <c r="B108" s="11" t="s">
        <v>184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" hidden="false" customHeight="false" outlineLevel="0" collapsed="false">
      <c r="A109" s="10" t="n">
        <v>3</v>
      </c>
      <c r="B109" s="11" t="s">
        <v>185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customFormat="false" ht="15" hidden="false" customHeight="false" outlineLevel="0" collapsed="false">
      <c r="A110" s="10" t="n">
        <v>4</v>
      </c>
      <c r="B110" s="11" t="s">
        <v>186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customFormat="false" ht="15" hidden="false" customHeight="false" outlineLevel="0" collapsed="false">
      <c r="A111" s="10" t="n">
        <v>5</v>
      </c>
      <c r="B111" s="11" t="s">
        <v>187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customFormat="false" ht="15" hidden="false" customHeight="false" outlineLevel="0" collapsed="false">
      <c r="A112" s="10" t="n">
        <v>6</v>
      </c>
      <c r="B112" s="11" t="s">
        <v>188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customFormat="false" ht="15" hidden="false" customHeight="false" outlineLevel="0" collapsed="false">
      <c r="A113" s="10" t="n">
        <v>7</v>
      </c>
      <c r="B113" s="11" t="s">
        <v>189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customFormat="false" ht="15" hidden="false" customHeight="false" outlineLevel="0" collapsed="false">
      <c r="A114" s="10" t="n">
        <v>8</v>
      </c>
      <c r="B114" s="11" t="s">
        <v>190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customFormat="false" ht="15" hidden="false" customHeight="false" outlineLevel="0" collapsed="false">
      <c r="A115" s="10" t="n">
        <v>9</v>
      </c>
      <c r="B115" s="11" t="s">
        <v>191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customFormat="false" ht="15" hidden="false" customHeight="false" outlineLevel="0" collapsed="false">
      <c r="A116" s="10" t="n">
        <v>10</v>
      </c>
      <c r="B116" s="11" t="s">
        <v>192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5" hidden="false" customHeight="false" outlineLevel="0" collapsed="false">
      <c r="A117" s="10" t="n">
        <v>11</v>
      </c>
      <c r="B117" s="11" t="s">
        <v>193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3.8" hidden="false" customHeight="false" outlineLevel="0" collapsed="false">
      <c r="A118" s="6" t="s">
        <v>92</v>
      </c>
      <c r="B118" s="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3.8" hidden="false" customHeight="false" outlineLevel="0" collapsed="false">
      <c r="A119" s="10" t="n">
        <v>1</v>
      </c>
      <c r="B119" s="11" t="str">
        <f aca="false">IF(A119=1,"Brasileira",IF(A119=2,"Brasleira - nascido no exterior ou naturalizado",IF(A119=3,"Estrangeira",)))</f>
        <v>Brasileira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3.8" hidden="false" customHeight="false" outlineLevel="0" collapsed="false">
      <c r="A120" s="10" t="n">
        <v>2</v>
      </c>
      <c r="B120" s="11" t="str">
        <f aca="false">IF(A120=1,"Brasileira",IF(A120=2,"Brasleira - nascido no exterior ou naturalizado",IF(A120=3,"Estrangeira",)))</f>
        <v>Brasleira - nascido no exterior ou naturalizado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3.8" hidden="false" customHeight="false" outlineLevel="0" collapsed="false">
      <c r="A121" s="10" t="n">
        <v>3</v>
      </c>
      <c r="B121" s="11" t="s">
        <v>194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3.8" hidden="false" customHeight="false" outlineLevel="0" collapsed="false">
      <c r="A122" s="10"/>
      <c r="B122" s="11"/>
    </row>
    <row r="123" customFormat="false" ht="13.8" hidden="false" customHeight="false" outlineLevel="0" collapsed="false">
      <c r="A123" s="23" t="s">
        <v>195</v>
      </c>
      <c r="B123" s="23"/>
    </row>
    <row r="124" customFormat="false" ht="13.8" hidden="false" customHeight="false" outlineLevel="0" collapsed="false">
      <c r="A124" s="23"/>
      <c r="B124" s="23"/>
    </row>
    <row r="125" customFormat="false" ht="13.8" hidden="false" customHeight="false" outlineLevel="0" collapsed="false">
      <c r="A125" s="10"/>
      <c r="B125" s="11"/>
    </row>
    <row r="126" customFormat="false" ht="13.8" hidden="false" customHeight="false" outlineLevel="0" collapsed="false">
      <c r="A126" s="6" t="s">
        <v>178</v>
      </c>
      <c r="B126" s="6" t="n">
        <f aca="false">IF(A147=1,"Brasileira",IF(A147=2,"Brasleira - nascido no exterior ou naturalizado",IF(A147=3,"Estrangeira",)))</f>
        <v>0</v>
      </c>
    </row>
    <row r="127" customFormat="false" ht="13.8" hidden="false" customHeight="false" outlineLevel="0" collapsed="false">
      <c r="A127" s="10" t="n">
        <v>0</v>
      </c>
      <c r="B127" s="11" t="str">
        <f aca="false">IF(A127=0,"Masculino",IF(A127=1,"Feminino",))</f>
        <v>Masculino</v>
      </c>
    </row>
    <row r="128" customFormat="false" ht="13.8" hidden="false" customHeight="false" outlineLevel="0" collapsed="false">
      <c r="A128" s="10" t="n">
        <v>1</v>
      </c>
      <c r="B128" s="11" t="s">
        <v>196</v>
      </c>
    </row>
    <row r="129" customFormat="false" ht="13.8" hidden="false" customHeight="false" outlineLevel="0" collapsed="false">
      <c r="A129" s="26"/>
      <c r="B129" s="11"/>
    </row>
    <row r="130" customFormat="false" ht="13.8" hidden="false" customHeight="false" outlineLevel="0" collapsed="false">
      <c r="A130" s="6" t="s">
        <v>197</v>
      </c>
      <c r="B130" s="6"/>
    </row>
    <row r="131" customFormat="false" ht="13.8" hidden="false" customHeight="false" outlineLevel="0" collapsed="false">
      <c r="A131" s="26" t="n">
        <v>222</v>
      </c>
      <c r="B131" s="11" t="s">
        <v>198</v>
      </c>
    </row>
    <row r="132" customFormat="false" ht="13.8" hidden="false" customHeight="false" outlineLevel="0" collapsed="false">
      <c r="A132" s="26" t="n">
        <v>334</v>
      </c>
      <c r="B132" s="11" t="s">
        <v>199</v>
      </c>
    </row>
    <row r="133" customFormat="false" ht="13.8" hidden="false" customHeight="false" outlineLevel="0" collapsed="false">
      <c r="A133" s="26" t="n">
        <v>444</v>
      </c>
      <c r="B133" s="11" t="s">
        <v>200</v>
      </c>
    </row>
    <row r="134" customFormat="false" ht="13.8" hidden="false" customHeight="false" outlineLevel="0" collapsed="false">
      <c r="A134" s="26" t="n">
        <v>555</v>
      </c>
      <c r="B134" s="11" t="s">
        <v>201</v>
      </c>
    </row>
    <row r="135" customFormat="false" ht="13.8" hidden="false" customHeight="false" outlineLevel="0" collapsed="false">
      <c r="A135" s="10" t="n">
        <v>556</v>
      </c>
      <c r="B135" s="11" t="s">
        <v>202</v>
      </c>
    </row>
    <row r="136" customFormat="false" ht="13.8" hidden="false" customHeight="false" outlineLevel="0" collapsed="false">
      <c r="A136" s="10"/>
      <c r="B136" s="11"/>
    </row>
    <row r="137" customFormat="false" ht="13.8" hidden="false" customHeight="false" outlineLevel="0" collapsed="false">
      <c r="A137" s="6" t="s">
        <v>203</v>
      </c>
      <c r="B137" s="6"/>
    </row>
    <row r="138" customFormat="false" ht="13.8" hidden="false" customHeight="false" outlineLevel="0" collapsed="false">
      <c r="A138" s="26" t="s">
        <v>204</v>
      </c>
      <c r="B138" s="11" t="s">
        <v>205</v>
      </c>
    </row>
    <row r="139" customFormat="false" ht="13.8" hidden="false" customHeight="false" outlineLevel="0" collapsed="false">
      <c r="A139" s="26" t="s">
        <v>206</v>
      </c>
      <c r="B139" s="11" t="s">
        <v>207</v>
      </c>
    </row>
    <row r="140" customFormat="false" ht="13.8" hidden="false" customHeight="false" outlineLevel="0" collapsed="false">
      <c r="A140" s="26" t="s">
        <v>208</v>
      </c>
      <c r="B140" s="11" t="s">
        <v>209</v>
      </c>
    </row>
    <row r="141" customFormat="false" ht="13.8" hidden="false" customHeight="false" outlineLevel="0" collapsed="false">
      <c r="A141" s="26" t="s">
        <v>210</v>
      </c>
      <c r="B141" s="11" t="s">
        <v>211</v>
      </c>
    </row>
    <row r="142" customFormat="false" ht="13.8" hidden="false" customHeight="false" outlineLevel="0" collapsed="false">
      <c r="A142" s="26" t="s">
        <v>212</v>
      </c>
      <c r="B142" s="11" t="s">
        <v>213</v>
      </c>
    </row>
    <row r="143" customFormat="false" ht="13.8" hidden="false" customHeight="false" outlineLevel="0" collapsed="false">
      <c r="A143" s="10"/>
      <c r="B143" s="11"/>
    </row>
    <row r="144" customFormat="false" ht="13.8" hidden="false" customHeight="false" outlineLevel="0" collapsed="false">
      <c r="A144" s="6" t="s">
        <v>3</v>
      </c>
      <c r="B144" s="6"/>
    </row>
    <row r="145" customFormat="false" ht="13.8" hidden="false" customHeight="false" outlineLevel="0" collapsed="false">
      <c r="A145" s="26" t="s">
        <v>204</v>
      </c>
      <c r="B145" s="11" t="s">
        <v>214</v>
      </c>
    </row>
    <row r="146" customFormat="false" ht="13.8" hidden="false" customHeight="false" outlineLevel="0" collapsed="false">
      <c r="A146" s="26" t="s">
        <v>206</v>
      </c>
      <c r="B146" s="11" t="s">
        <v>215</v>
      </c>
    </row>
    <row r="147" customFormat="false" ht="13.8" hidden="false" customHeight="false" outlineLevel="0" collapsed="false">
      <c r="A147" s="26" t="s">
        <v>208</v>
      </c>
      <c r="B147" s="11" t="s">
        <v>216</v>
      </c>
    </row>
    <row r="148" customFormat="false" ht="13.8" hidden="false" customHeight="false" outlineLevel="0" collapsed="false">
      <c r="A148" s="26" t="s">
        <v>210</v>
      </c>
      <c r="B148" s="11" t="s">
        <v>217</v>
      </c>
    </row>
    <row r="149" customFormat="false" ht="13.8" hidden="false" customHeight="false" outlineLevel="0" collapsed="false">
      <c r="A149" s="26" t="s">
        <v>212</v>
      </c>
      <c r="B149" s="11" t="s">
        <v>218</v>
      </c>
    </row>
    <row r="150" customFormat="false" ht="13.8" hidden="false" customHeight="false" outlineLevel="0" collapsed="false">
      <c r="A150" s="26" t="s">
        <v>219</v>
      </c>
      <c r="B150" s="11" t="s">
        <v>220</v>
      </c>
    </row>
    <row r="151" customFormat="false" ht="13.8" hidden="false" customHeight="false" outlineLevel="0" collapsed="false">
      <c r="A151" s="26"/>
      <c r="B151" s="11"/>
    </row>
    <row r="152" customFormat="false" ht="13.8" hidden="false" customHeight="false" outlineLevel="0" collapsed="false">
      <c r="A152" s="6" t="s">
        <v>92</v>
      </c>
      <c r="B152" s="6"/>
    </row>
    <row r="153" customFormat="false" ht="13.8" hidden="false" customHeight="false" outlineLevel="0" collapsed="false">
      <c r="A153" s="26" t="s">
        <v>204</v>
      </c>
      <c r="B153" s="11" t="s">
        <v>221</v>
      </c>
    </row>
    <row r="154" customFormat="false" ht="13.8" hidden="false" customHeight="false" outlineLevel="0" collapsed="false">
      <c r="A154" s="26" t="s">
        <v>206</v>
      </c>
      <c r="B154" s="11" t="s">
        <v>222</v>
      </c>
    </row>
    <row r="155" customFormat="false" ht="13.8" hidden="false" customHeight="false" outlineLevel="0" collapsed="false">
      <c r="A155" s="26" t="s">
        <v>208</v>
      </c>
      <c r="B155" s="11" t="s">
        <v>95</v>
      </c>
    </row>
    <row r="156" customFormat="false" ht="13.8" hidden="false" customHeight="false" outlineLevel="0" collapsed="false">
      <c r="A156" s="26"/>
      <c r="B156" s="11"/>
    </row>
    <row r="157" customFormat="false" ht="13.8" hidden="false" customHeight="false" outlineLevel="0" collapsed="false">
      <c r="A157" s="6" t="s">
        <v>223</v>
      </c>
      <c r="B157" s="6"/>
    </row>
    <row r="158" customFormat="false" ht="13.8" hidden="false" customHeight="false" outlineLevel="0" collapsed="false">
      <c r="A158" s="26" t="s">
        <v>204</v>
      </c>
      <c r="B158" s="11" t="s">
        <v>224</v>
      </c>
    </row>
    <row r="159" customFormat="false" ht="13.8" hidden="false" customHeight="false" outlineLevel="0" collapsed="false">
      <c r="A159" s="26" t="s">
        <v>206</v>
      </c>
      <c r="B159" s="11" t="s">
        <v>225</v>
      </c>
    </row>
    <row r="160" customFormat="false" ht="13.8" hidden="false" customHeight="false" outlineLevel="0" collapsed="false">
      <c r="A160" s="26" t="s">
        <v>208</v>
      </c>
      <c r="B160" s="11" t="s">
        <v>226</v>
      </c>
    </row>
    <row r="161" customFormat="false" ht="13.8" hidden="false" customHeight="false" outlineLevel="0" collapsed="false">
      <c r="A161" s="26" t="s">
        <v>210</v>
      </c>
      <c r="B161" s="11" t="s">
        <v>227</v>
      </c>
    </row>
    <row r="162" customFormat="false" ht="13.8" hidden="false" customHeight="false" outlineLevel="0" collapsed="false">
      <c r="A162" s="26" t="s">
        <v>212</v>
      </c>
      <c r="B162" s="11" t="s">
        <v>228</v>
      </c>
    </row>
    <row r="163" customFormat="false" ht="13.8" hidden="false" customHeight="false" outlineLevel="0" collapsed="false">
      <c r="A163" s="26" t="s">
        <v>219</v>
      </c>
      <c r="B163" s="11" t="s">
        <v>229</v>
      </c>
    </row>
    <row r="164" customFormat="false" ht="13.8" hidden="false" customHeight="false" outlineLevel="0" collapsed="false">
      <c r="A164" s="26"/>
      <c r="B164" s="11"/>
    </row>
    <row r="165" customFormat="false" ht="13.8" hidden="false" customHeight="false" outlineLevel="0" collapsed="false">
      <c r="A165" s="6" t="s">
        <v>230</v>
      </c>
      <c r="B165" s="6"/>
    </row>
    <row r="166" customFormat="false" ht="13.8" hidden="false" customHeight="false" outlineLevel="0" collapsed="false">
      <c r="A166" s="26" t="s">
        <v>204</v>
      </c>
      <c r="B166" s="11" t="s">
        <v>224</v>
      </c>
    </row>
    <row r="167" customFormat="false" ht="13.8" hidden="false" customHeight="false" outlineLevel="0" collapsed="false">
      <c r="A167" s="26" t="s">
        <v>206</v>
      </c>
      <c r="B167" s="11" t="s">
        <v>225</v>
      </c>
    </row>
    <row r="168" customFormat="false" ht="13.8" hidden="false" customHeight="false" outlineLevel="0" collapsed="false">
      <c r="A168" s="26" t="s">
        <v>208</v>
      </c>
      <c r="B168" s="11" t="s">
        <v>226</v>
      </c>
    </row>
    <row r="169" customFormat="false" ht="13.8" hidden="false" customHeight="false" outlineLevel="0" collapsed="false">
      <c r="A169" s="26" t="s">
        <v>210</v>
      </c>
      <c r="B169" s="11" t="s">
        <v>227</v>
      </c>
    </row>
    <row r="170" customFormat="false" ht="13.8" hidden="false" customHeight="false" outlineLevel="0" collapsed="false">
      <c r="A170" s="26" t="s">
        <v>212</v>
      </c>
      <c r="B170" s="11" t="s">
        <v>228</v>
      </c>
    </row>
    <row r="171" customFormat="false" ht="13.8" hidden="false" customHeight="false" outlineLevel="0" collapsed="false">
      <c r="A171" s="26" t="s">
        <v>219</v>
      </c>
      <c r="B171" s="11" t="s">
        <v>229</v>
      </c>
    </row>
    <row r="172" customFormat="false" ht="13.8" hidden="false" customHeight="false" outlineLevel="0" collapsed="false">
      <c r="A172" s="10"/>
      <c r="B172" s="11"/>
    </row>
    <row r="173" customFormat="false" ht="13.8" hidden="false" customHeight="false" outlineLevel="0" collapsed="false">
      <c r="A173" s="6" t="s">
        <v>231</v>
      </c>
      <c r="B173" s="6"/>
    </row>
    <row r="174" customFormat="false" ht="13.8" hidden="false" customHeight="false" outlineLevel="0" collapsed="false">
      <c r="A174" s="26" t="s">
        <v>204</v>
      </c>
      <c r="B174" s="11" t="s">
        <v>232</v>
      </c>
    </row>
    <row r="175" customFormat="false" ht="13.8" hidden="false" customHeight="false" outlineLevel="0" collapsed="false">
      <c r="A175" s="26" t="s">
        <v>206</v>
      </c>
      <c r="B175" s="11" t="s">
        <v>233</v>
      </c>
    </row>
    <row r="176" customFormat="false" ht="13.8" hidden="false" customHeight="false" outlineLevel="0" collapsed="false">
      <c r="A176" s="26" t="s">
        <v>208</v>
      </c>
      <c r="B176" s="11" t="s">
        <v>234</v>
      </c>
    </row>
    <row r="177" customFormat="false" ht="13.8" hidden="false" customHeight="false" outlineLevel="0" collapsed="false">
      <c r="A177" s="26" t="s">
        <v>210</v>
      </c>
      <c r="B177" s="11" t="s">
        <v>235</v>
      </c>
    </row>
    <row r="178" customFormat="false" ht="13.8" hidden="false" customHeight="false" outlineLevel="0" collapsed="false">
      <c r="A178" s="26" t="s">
        <v>212</v>
      </c>
      <c r="B178" s="11" t="s">
        <v>236</v>
      </c>
    </row>
    <row r="179" customFormat="false" ht="13.8" hidden="false" customHeight="false" outlineLevel="0" collapsed="false">
      <c r="A179" s="26" t="s">
        <v>219</v>
      </c>
      <c r="B179" s="11" t="s">
        <v>237</v>
      </c>
    </row>
    <row r="180" customFormat="false" ht="13.8" hidden="false" customHeight="false" outlineLevel="0" collapsed="false">
      <c r="A180" s="6"/>
      <c r="B180" s="6"/>
    </row>
    <row r="181" customFormat="false" ht="13.8" hidden="false" customHeight="false" outlineLevel="0" collapsed="false">
      <c r="A181" s="6" t="s">
        <v>238</v>
      </c>
      <c r="B181" s="6"/>
    </row>
    <row r="182" customFormat="false" ht="13.8" hidden="false" customHeight="false" outlineLevel="0" collapsed="false">
      <c r="A182" s="26" t="s">
        <v>204</v>
      </c>
      <c r="B182" s="11" t="s">
        <v>224</v>
      </c>
    </row>
    <row r="183" customFormat="false" ht="13.8" hidden="false" customHeight="false" outlineLevel="0" collapsed="false">
      <c r="A183" s="26" t="s">
        <v>206</v>
      </c>
      <c r="B183" s="11" t="s">
        <v>239</v>
      </c>
    </row>
    <row r="184" customFormat="false" ht="13.8" hidden="false" customHeight="false" outlineLevel="0" collapsed="false">
      <c r="A184" s="26" t="s">
        <v>208</v>
      </c>
      <c r="B184" s="11" t="s">
        <v>240</v>
      </c>
    </row>
    <row r="185" customFormat="false" ht="13.8" hidden="false" customHeight="false" outlineLevel="0" collapsed="false">
      <c r="A185" s="26" t="s">
        <v>210</v>
      </c>
      <c r="B185" s="11" t="s">
        <v>241</v>
      </c>
    </row>
    <row r="186" customFormat="false" ht="13.8" hidden="false" customHeight="false" outlineLevel="0" collapsed="false">
      <c r="A186" s="26" t="s">
        <v>212</v>
      </c>
      <c r="B186" s="11" t="s">
        <v>242</v>
      </c>
    </row>
    <row r="187" customFormat="false" ht="13.8" hidden="false" customHeight="false" outlineLevel="0" collapsed="false">
      <c r="A187" s="26" t="s">
        <v>219</v>
      </c>
      <c r="B187" s="11" t="s">
        <v>243</v>
      </c>
    </row>
    <row r="188" customFormat="false" ht="13.8" hidden="false" customHeight="false" outlineLevel="0" collapsed="false">
      <c r="A188" s="26" t="s">
        <v>244</v>
      </c>
      <c r="B188" s="11" t="s">
        <v>245</v>
      </c>
    </row>
    <row r="189" customFormat="false" ht="13.8" hidden="false" customHeight="false" outlineLevel="0" collapsed="false">
      <c r="A189" s="26" t="s">
        <v>246</v>
      </c>
      <c r="B189" s="11" t="s">
        <v>247</v>
      </c>
    </row>
    <row r="190" customFormat="false" ht="13.8" hidden="false" customHeight="false" outlineLevel="0" collapsed="false">
      <c r="A190" s="26"/>
      <c r="B190" s="11"/>
    </row>
    <row r="191" customFormat="false" ht="13.8" hidden="false" customHeight="false" outlineLevel="0" collapsed="false">
      <c r="A191" s="6" t="s">
        <v>248</v>
      </c>
      <c r="B191" s="6" t="n">
        <f aca="false">IF(A191=1,"Brasileira",IF(A191=2,"Brasleira - nascido no exterior ou naturalizado",IF(A191=3,"Estrangeira",)))</f>
        <v>0</v>
      </c>
    </row>
    <row r="192" customFormat="false" ht="13.8" hidden="false" customHeight="false" outlineLevel="0" collapsed="false">
      <c r="A192" s="10"/>
      <c r="B192" s="11"/>
    </row>
    <row r="193" customFormat="false" ht="13.8" hidden="false" customHeight="false" outlineLevel="0" collapsed="false">
      <c r="A193" s="26" t="s">
        <v>204</v>
      </c>
      <c r="B193" s="11" t="s">
        <v>249</v>
      </c>
    </row>
    <row r="194" customFormat="false" ht="13.8" hidden="false" customHeight="false" outlineLevel="0" collapsed="false">
      <c r="A194" s="26" t="s">
        <v>206</v>
      </c>
      <c r="B194" s="11" t="s">
        <v>250</v>
      </c>
    </row>
    <row r="195" customFormat="false" ht="13.8" hidden="false" customHeight="false" outlineLevel="0" collapsed="false">
      <c r="A195" s="26" t="s">
        <v>208</v>
      </c>
      <c r="B195" s="11" t="s">
        <v>251</v>
      </c>
    </row>
    <row r="196" customFormat="false" ht="13.8" hidden="false" customHeight="false" outlineLevel="0" collapsed="false">
      <c r="A196" s="26" t="s">
        <v>210</v>
      </c>
      <c r="B196" s="11" t="s">
        <v>252</v>
      </c>
    </row>
    <row r="197" customFormat="false" ht="13.8" hidden="false" customHeight="false" outlineLevel="0" collapsed="false">
      <c r="A197" s="26" t="s">
        <v>212</v>
      </c>
      <c r="B197" s="11" t="s">
        <v>253</v>
      </c>
    </row>
    <row r="198" customFormat="false" ht="13.8" hidden="false" customHeight="false" outlineLevel="0" collapsed="false">
      <c r="A198" s="26" t="s">
        <v>219</v>
      </c>
      <c r="B198" s="11" t="s">
        <v>254</v>
      </c>
    </row>
    <row r="199" customFormat="false" ht="13.8" hidden="false" customHeight="false" outlineLevel="0" collapsed="false">
      <c r="A199" s="26" t="s">
        <v>244</v>
      </c>
      <c r="B199" s="11" t="s">
        <v>255</v>
      </c>
    </row>
    <row r="200" customFormat="false" ht="13.8" hidden="false" customHeight="false" outlineLevel="0" collapsed="false">
      <c r="A200" s="26"/>
      <c r="B200" s="11"/>
    </row>
    <row r="201" customFormat="false" ht="13.8" hidden="false" customHeight="false" outlineLevel="0" collapsed="false">
      <c r="A201" s="6" t="s">
        <v>256</v>
      </c>
      <c r="B201" s="6"/>
    </row>
    <row r="202" customFormat="false" ht="13.8" hidden="false" customHeight="false" outlineLevel="0" collapsed="false">
      <c r="A202" s="26" t="s">
        <v>204</v>
      </c>
      <c r="B202" s="11" t="s">
        <v>257</v>
      </c>
    </row>
    <row r="203" customFormat="false" ht="13.8" hidden="false" customHeight="false" outlineLevel="0" collapsed="false">
      <c r="A203" s="26" t="s">
        <v>206</v>
      </c>
      <c r="B203" s="11" t="s">
        <v>258</v>
      </c>
    </row>
    <row r="204" customFormat="false" ht="13.8" hidden="false" customHeight="false" outlineLevel="0" collapsed="false">
      <c r="A204" s="26" t="s">
        <v>208</v>
      </c>
      <c r="B204" s="11" t="s">
        <v>259</v>
      </c>
    </row>
    <row r="205" customFormat="false" ht="13.8" hidden="false" customHeight="false" outlineLevel="0" collapsed="false">
      <c r="A205" s="26" t="s">
        <v>260</v>
      </c>
      <c r="B205" s="11" t="s">
        <v>261</v>
      </c>
    </row>
    <row r="206" customFormat="false" ht="13.8" hidden="false" customHeight="false" outlineLevel="0" collapsed="false">
      <c r="A206" s="26" t="s">
        <v>212</v>
      </c>
      <c r="B206" s="11" t="s">
        <v>262</v>
      </c>
    </row>
    <row r="207" customFormat="false" ht="13.8" hidden="false" customHeight="false" outlineLevel="0" collapsed="false">
      <c r="A207" s="26" t="s">
        <v>219</v>
      </c>
      <c r="B207" s="11" t="s">
        <v>263</v>
      </c>
    </row>
    <row r="208" customFormat="false" ht="13.8" hidden="false" customHeight="false" outlineLevel="0" collapsed="false">
      <c r="A208" s="26"/>
      <c r="B208" s="11"/>
    </row>
    <row r="209" customFormat="false" ht="13.8" hidden="false" customHeight="false" outlineLevel="0" collapsed="false">
      <c r="A209" s="6" t="s">
        <v>264</v>
      </c>
      <c r="B209" s="6"/>
    </row>
    <row r="210" customFormat="false" ht="13.8" hidden="false" customHeight="false" outlineLevel="0" collapsed="false">
      <c r="A210" s="26" t="s">
        <v>204</v>
      </c>
      <c r="B210" s="11" t="s">
        <v>265</v>
      </c>
    </row>
    <row r="211" customFormat="false" ht="13.8" hidden="false" customHeight="false" outlineLevel="0" collapsed="false">
      <c r="A211" s="26" t="s">
        <v>206</v>
      </c>
      <c r="B211" s="11" t="s">
        <v>266</v>
      </c>
    </row>
    <row r="212" customFormat="false" ht="13.8" hidden="false" customHeight="false" outlineLevel="0" collapsed="false">
      <c r="A212" s="26" t="s">
        <v>208</v>
      </c>
      <c r="B212" s="11" t="s">
        <v>267</v>
      </c>
    </row>
    <row r="213" customFormat="false" ht="13.8" hidden="false" customHeight="false" outlineLevel="0" collapsed="false">
      <c r="A213" s="26" t="s">
        <v>210</v>
      </c>
      <c r="B213" s="11" t="s">
        <v>268</v>
      </c>
    </row>
    <row r="214" customFormat="false" ht="13.8" hidden="false" customHeight="false" outlineLevel="0" collapsed="false">
      <c r="A214" s="26" t="s">
        <v>212</v>
      </c>
      <c r="B214" s="11" t="s">
        <v>269</v>
      </c>
    </row>
    <row r="215" customFormat="false" ht="13.8" hidden="false" customHeight="false" outlineLevel="0" collapsed="false">
      <c r="A215" s="26"/>
      <c r="B215" s="11"/>
    </row>
    <row r="216" customFormat="false" ht="13.8" hidden="false" customHeight="false" outlineLevel="0" collapsed="false">
      <c r="A216" s="6" t="s">
        <v>270</v>
      </c>
      <c r="B216" s="6"/>
    </row>
    <row r="217" customFormat="false" ht="13.8" hidden="false" customHeight="false" outlineLevel="0" collapsed="false">
      <c r="A217" s="26" t="s">
        <v>204</v>
      </c>
      <c r="B217" s="11" t="s">
        <v>271</v>
      </c>
    </row>
    <row r="218" customFormat="false" ht="13.8" hidden="false" customHeight="false" outlineLevel="0" collapsed="false">
      <c r="A218" s="26" t="s">
        <v>206</v>
      </c>
      <c r="B218" s="11" t="s">
        <v>272</v>
      </c>
    </row>
    <row r="219" customFormat="false" ht="13.8" hidden="false" customHeight="false" outlineLevel="0" collapsed="false">
      <c r="A219" s="26" t="s">
        <v>208</v>
      </c>
      <c r="B219" s="11" t="s">
        <v>273</v>
      </c>
    </row>
    <row r="220" customFormat="false" ht="13.8" hidden="false" customHeight="false" outlineLevel="0" collapsed="false">
      <c r="A220" s="26" t="s">
        <v>210</v>
      </c>
      <c r="B220" s="11" t="s">
        <v>274</v>
      </c>
    </row>
    <row r="221" customFormat="false" ht="13.8" hidden="false" customHeight="false" outlineLevel="0" collapsed="false">
      <c r="A221" s="26" t="s">
        <v>212</v>
      </c>
      <c r="B221" s="11" t="s">
        <v>275</v>
      </c>
    </row>
    <row r="222" customFormat="false" ht="13.8" hidden="false" customHeight="false" outlineLevel="0" collapsed="false">
      <c r="A222" s="26" t="s">
        <v>219</v>
      </c>
      <c r="B222" s="11" t="s">
        <v>276</v>
      </c>
    </row>
    <row r="223" customFormat="false" ht="13.8" hidden="false" customHeight="false" outlineLevel="0" collapsed="false">
      <c r="A223" s="26" t="s">
        <v>244</v>
      </c>
      <c r="B223" s="11" t="s">
        <v>277</v>
      </c>
    </row>
    <row r="224" customFormat="false" ht="13.8" hidden="false" customHeight="false" outlineLevel="0" collapsed="false">
      <c r="A224" s="26" t="s">
        <v>246</v>
      </c>
      <c r="B224" s="11" t="s">
        <v>278</v>
      </c>
    </row>
    <row r="225" customFormat="false" ht="13.8" hidden="false" customHeight="false" outlineLevel="0" collapsed="false">
      <c r="A225" s="26" t="s">
        <v>279</v>
      </c>
      <c r="B225" s="11" t="s">
        <v>280</v>
      </c>
    </row>
    <row r="226" customFormat="false" ht="13.8" hidden="false" customHeight="false" outlineLevel="0" collapsed="false">
      <c r="A226" s="26" t="s">
        <v>281</v>
      </c>
      <c r="B226" s="11" t="s">
        <v>282</v>
      </c>
    </row>
    <row r="227" customFormat="false" ht="13.8" hidden="false" customHeight="false" outlineLevel="0" collapsed="false">
      <c r="A227" s="26" t="s">
        <v>283</v>
      </c>
      <c r="B227" s="11" t="s">
        <v>284</v>
      </c>
    </row>
    <row r="228" customFormat="false" ht="13.8" hidden="false" customHeight="false" outlineLevel="0" collapsed="false">
      <c r="A228" s="26"/>
      <c r="B228" s="11"/>
    </row>
    <row r="229" customFormat="false" ht="13.8" hidden="false" customHeight="false" outlineLevel="0" collapsed="false">
      <c r="A229" s="6" t="s">
        <v>285</v>
      </c>
      <c r="B229" s="6"/>
    </row>
    <row r="230" customFormat="false" ht="13.8" hidden="false" customHeight="false" outlineLevel="0" collapsed="false">
      <c r="A230" s="26" t="s">
        <v>204</v>
      </c>
      <c r="B230" s="11" t="s">
        <v>286</v>
      </c>
    </row>
    <row r="231" customFormat="false" ht="13.8" hidden="false" customHeight="false" outlineLevel="0" collapsed="false">
      <c r="A231" s="26" t="s">
        <v>206</v>
      </c>
      <c r="B231" s="11" t="s">
        <v>287</v>
      </c>
    </row>
    <row r="232" customFormat="false" ht="13.8" hidden="false" customHeight="false" outlineLevel="0" collapsed="false">
      <c r="A232" s="26" t="s">
        <v>208</v>
      </c>
      <c r="B232" s="11" t="s">
        <v>288</v>
      </c>
    </row>
    <row r="233" customFormat="false" ht="13.8" hidden="false" customHeight="false" outlineLevel="0" collapsed="false">
      <c r="A233" s="26" t="s">
        <v>210</v>
      </c>
      <c r="B233" s="11" t="s">
        <v>289</v>
      </c>
    </row>
    <row r="234" customFormat="false" ht="13.8" hidden="false" customHeight="false" outlineLevel="0" collapsed="false">
      <c r="A234" s="26" t="s">
        <v>212</v>
      </c>
      <c r="B234" s="11" t="s">
        <v>290</v>
      </c>
    </row>
    <row r="235" customFormat="false" ht="13.8" hidden="false" customHeight="false" outlineLevel="0" collapsed="false">
      <c r="A235" s="26" t="s">
        <v>219</v>
      </c>
      <c r="B235" s="11" t="s">
        <v>291</v>
      </c>
    </row>
    <row r="236" customFormat="false" ht="13.8" hidden="false" customHeight="false" outlineLevel="0" collapsed="false">
      <c r="A236" s="26"/>
      <c r="B236" s="11"/>
    </row>
    <row r="237" customFormat="false" ht="13.8" hidden="false" customHeight="false" outlineLevel="0" collapsed="false">
      <c r="A237" s="6" t="s">
        <v>292</v>
      </c>
      <c r="B237" s="6"/>
    </row>
    <row r="238" customFormat="false" ht="13.8" hidden="false" customHeight="false" outlineLevel="0" collapsed="false">
      <c r="A238" s="26" t="s">
        <v>204</v>
      </c>
      <c r="B238" s="11" t="s">
        <v>286</v>
      </c>
    </row>
    <row r="239" customFormat="false" ht="13.8" hidden="false" customHeight="false" outlineLevel="0" collapsed="false">
      <c r="A239" s="26" t="s">
        <v>206</v>
      </c>
      <c r="B239" s="11" t="s">
        <v>293</v>
      </c>
    </row>
    <row r="240" customFormat="false" ht="13.8" hidden="false" customHeight="false" outlineLevel="0" collapsed="false">
      <c r="A240" s="26" t="s">
        <v>208</v>
      </c>
      <c r="B240" s="11" t="s">
        <v>294</v>
      </c>
    </row>
    <row r="241" customFormat="false" ht="13.8" hidden="false" customHeight="false" outlineLevel="0" collapsed="false">
      <c r="A241" s="26" t="s">
        <v>295</v>
      </c>
      <c r="B241" s="11" t="s">
        <v>296</v>
      </c>
    </row>
    <row r="242" customFormat="false" ht="13.8" hidden="false" customHeight="false" outlineLevel="0" collapsed="false">
      <c r="A242" s="26" t="s">
        <v>297</v>
      </c>
      <c r="B242" s="11"/>
    </row>
    <row r="243" customFormat="false" ht="13.8" hidden="false" customHeight="false" outlineLevel="0" collapsed="false">
      <c r="A243" s="6" t="s">
        <v>298</v>
      </c>
      <c r="B243" s="6"/>
    </row>
    <row r="244" customFormat="false" ht="13.8" hidden="false" customHeight="false" outlineLevel="0" collapsed="false">
      <c r="A244" s="26" t="s">
        <v>204</v>
      </c>
      <c r="B244" s="11" t="s">
        <v>299</v>
      </c>
    </row>
    <row r="245" customFormat="false" ht="13.8" hidden="false" customHeight="false" outlineLevel="0" collapsed="false">
      <c r="A245" s="26" t="s">
        <v>206</v>
      </c>
      <c r="B245" s="11" t="s">
        <v>300</v>
      </c>
    </row>
    <row r="246" customFormat="false" ht="13.8" hidden="false" customHeight="false" outlineLevel="0" collapsed="false">
      <c r="A246" s="26" t="s">
        <v>208</v>
      </c>
      <c r="B246" s="11" t="s">
        <v>301</v>
      </c>
    </row>
    <row r="247" customFormat="false" ht="13.8" hidden="false" customHeight="false" outlineLevel="0" collapsed="false">
      <c r="A247" s="26" t="s">
        <v>210</v>
      </c>
      <c r="B247" s="11" t="s">
        <v>302</v>
      </c>
    </row>
    <row r="248" customFormat="false" ht="13.8" hidden="false" customHeight="false" outlineLevel="0" collapsed="false">
      <c r="A248" s="26" t="s">
        <v>212</v>
      </c>
      <c r="B248" s="11" t="s">
        <v>303</v>
      </c>
    </row>
    <row r="249" customFormat="false" ht="13.8" hidden="false" customHeight="false" outlineLevel="0" collapsed="false">
      <c r="A249" s="26" t="s">
        <v>219</v>
      </c>
      <c r="B249" s="11" t="s">
        <v>304</v>
      </c>
    </row>
    <row r="250" customFormat="false" ht="13.8" hidden="false" customHeight="false" outlineLevel="0" collapsed="false">
      <c r="A250" s="26"/>
      <c r="B250" s="11"/>
    </row>
    <row r="251" customFormat="false" ht="13.8" hidden="false" customHeight="false" outlineLevel="0" collapsed="false">
      <c r="A251" s="6" t="s">
        <v>305</v>
      </c>
      <c r="B251" s="6"/>
    </row>
    <row r="252" customFormat="false" ht="13.8" hidden="false" customHeight="false" outlineLevel="0" collapsed="false">
      <c r="A252" s="26" t="s">
        <v>204</v>
      </c>
      <c r="B252" s="11" t="s">
        <v>306</v>
      </c>
    </row>
    <row r="253" customFormat="false" ht="13.8" hidden="false" customHeight="false" outlineLevel="0" collapsed="false">
      <c r="A253" s="26" t="s">
        <v>206</v>
      </c>
      <c r="B253" s="11" t="s">
        <v>307</v>
      </c>
    </row>
    <row r="254" customFormat="false" ht="13.8" hidden="false" customHeight="false" outlineLevel="0" collapsed="false">
      <c r="A254" s="26" t="s">
        <v>208</v>
      </c>
      <c r="B254" s="11" t="s">
        <v>308</v>
      </c>
    </row>
    <row r="255" customFormat="false" ht="13.8" hidden="false" customHeight="false" outlineLevel="0" collapsed="false">
      <c r="A255" s="26" t="s">
        <v>210</v>
      </c>
      <c r="B255" s="11" t="s">
        <v>309</v>
      </c>
    </row>
    <row r="256" customFormat="false" ht="13.8" hidden="false" customHeight="false" outlineLevel="0" collapsed="false">
      <c r="A256" s="26" t="s">
        <v>212</v>
      </c>
      <c r="B256" s="11" t="s">
        <v>310</v>
      </c>
    </row>
    <row r="257" customFormat="false" ht="13.8" hidden="false" customHeight="false" outlineLevel="0" collapsed="false">
      <c r="A257" s="26" t="s">
        <v>219</v>
      </c>
      <c r="B257" s="11" t="s">
        <v>311</v>
      </c>
    </row>
    <row r="258" customFormat="false" ht="13.8" hidden="false" customHeight="false" outlineLevel="0" collapsed="false">
      <c r="A258" s="26"/>
      <c r="B258" s="11"/>
    </row>
    <row r="259" customFormat="false" ht="13.8" hidden="false" customHeight="false" outlineLevel="0" collapsed="false">
      <c r="A259" s="6" t="s">
        <v>312</v>
      </c>
      <c r="B259" s="6"/>
    </row>
    <row r="260" customFormat="false" ht="13.8" hidden="false" customHeight="false" outlineLevel="0" collapsed="false">
      <c r="A260" s="26" t="s">
        <v>204</v>
      </c>
      <c r="B260" s="11" t="s">
        <v>313</v>
      </c>
    </row>
    <row r="261" customFormat="false" ht="13.8" hidden="false" customHeight="false" outlineLevel="0" collapsed="false">
      <c r="A261" s="26" t="s">
        <v>206</v>
      </c>
      <c r="B261" s="11" t="s">
        <v>314</v>
      </c>
    </row>
    <row r="262" customFormat="false" ht="13.8" hidden="false" customHeight="false" outlineLevel="0" collapsed="false">
      <c r="A262" s="26" t="s">
        <v>208</v>
      </c>
      <c r="B262" s="11" t="s">
        <v>315</v>
      </c>
    </row>
    <row r="263" customFormat="false" ht="13.8" hidden="false" customHeight="false" outlineLevel="0" collapsed="false">
      <c r="A263" s="26" t="s">
        <v>210</v>
      </c>
      <c r="B263" s="11" t="s">
        <v>316</v>
      </c>
    </row>
    <row r="264" customFormat="false" ht="13.8" hidden="false" customHeight="false" outlineLevel="0" collapsed="false">
      <c r="A264" s="26" t="s">
        <v>212</v>
      </c>
      <c r="B264" s="11" t="s">
        <v>317</v>
      </c>
    </row>
    <row r="265" customFormat="false" ht="13.8" hidden="false" customHeight="false" outlineLevel="0" collapsed="false">
      <c r="A265" s="26" t="s">
        <v>219</v>
      </c>
      <c r="B265" s="11" t="s">
        <v>318</v>
      </c>
    </row>
    <row r="266" customFormat="false" ht="13.8" hidden="false" customHeight="false" outlineLevel="0" collapsed="false">
      <c r="A266" s="26"/>
      <c r="B266" s="11"/>
    </row>
    <row r="267" customFormat="false" ht="13.8" hidden="false" customHeight="false" outlineLevel="0" collapsed="false">
      <c r="A267" s="6" t="s">
        <v>319</v>
      </c>
      <c r="B267" s="6"/>
    </row>
    <row r="268" customFormat="false" ht="13.8" hidden="false" customHeight="false" outlineLevel="0" collapsed="false">
      <c r="A268" s="26" t="s">
        <v>204</v>
      </c>
      <c r="B268" s="11" t="s">
        <v>320</v>
      </c>
    </row>
    <row r="269" customFormat="false" ht="13.8" hidden="false" customHeight="false" outlineLevel="0" collapsed="false">
      <c r="A269" s="26" t="s">
        <v>206</v>
      </c>
      <c r="B269" s="11" t="s">
        <v>321</v>
      </c>
    </row>
    <row r="270" customFormat="false" ht="13.8" hidden="false" customHeight="false" outlineLevel="0" collapsed="false">
      <c r="A270" s="26" t="s">
        <v>208</v>
      </c>
      <c r="B270" s="11" t="s">
        <v>322</v>
      </c>
    </row>
    <row r="271" customFormat="false" ht="13.8" hidden="false" customHeight="false" outlineLevel="0" collapsed="false">
      <c r="A271" s="26" t="s">
        <v>210</v>
      </c>
      <c r="B271" s="11" t="s">
        <v>323</v>
      </c>
    </row>
    <row r="272" customFormat="false" ht="13.8" hidden="false" customHeight="false" outlineLevel="0" collapsed="false">
      <c r="A272" s="26" t="s">
        <v>212</v>
      </c>
      <c r="B272" s="11" t="s">
        <v>324</v>
      </c>
    </row>
    <row r="273" customFormat="false" ht="13.8" hidden="false" customHeight="false" outlineLevel="0" collapsed="false">
      <c r="A273" s="26"/>
      <c r="B273" s="11"/>
    </row>
    <row r="274" customFormat="false" ht="13.8" hidden="false" customHeight="false" outlineLevel="0" collapsed="false">
      <c r="A274" s="6" t="s">
        <v>325</v>
      </c>
      <c r="B274" s="6"/>
    </row>
    <row r="275" customFormat="false" ht="13.8" hidden="false" customHeight="false" outlineLevel="0" collapsed="false">
      <c r="A275" s="26" t="s">
        <v>204</v>
      </c>
      <c r="B275" s="11" t="s">
        <v>326</v>
      </c>
    </row>
    <row r="276" customFormat="false" ht="13.8" hidden="false" customHeight="false" outlineLevel="0" collapsed="false">
      <c r="A276" s="26" t="s">
        <v>206</v>
      </c>
      <c r="B276" s="11" t="s">
        <v>327</v>
      </c>
    </row>
    <row r="277" customFormat="false" ht="13.8" hidden="false" customHeight="false" outlineLevel="0" collapsed="false">
      <c r="A277" s="26" t="s">
        <v>208</v>
      </c>
      <c r="B277" s="11" t="s">
        <v>328</v>
      </c>
    </row>
    <row r="278" customFormat="false" ht="13.8" hidden="false" customHeight="false" outlineLevel="0" collapsed="false">
      <c r="A278" s="26" t="s">
        <v>210</v>
      </c>
      <c r="B278" s="11" t="s">
        <v>329</v>
      </c>
    </row>
    <row r="279" customFormat="false" ht="13.8" hidden="false" customHeight="false" outlineLevel="0" collapsed="false">
      <c r="A279" s="26" t="s">
        <v>212</v>
      </c>
      <c r="B279" s="11" t="s">
        <v>330</v>
      </c>
    </row>
    <row r="280" customFormat="false" ht="13.8" hidden="false" customHeight="false" outlineLevel="0" collapsed="false">
      <c r="A280" s="26" t="s">
        <v>219</v>
      </c>
      <c r="B280" s="11" t="s">
        <v>331</v>
      </c>
    </row>
    <row r="281" customFormat="false" ht="13.8" hidden="false" customHeight="false" outlineLevel="0" collapsed="false">
      <c r="A281" s="26"/>
      <c r="B281" s="11"/>
    </row>
    <row r="282" customFormat="false" ht="13.8" hidden="false" customHeight="false" outlineLevel="0" collapsed="false">
      <c r="A282" s="6" t="s">
        <v>332</v>
      </c>
      <c r="B282" s="6"/>
    </row>
    <row r="283" customFormat="false" ht="13.8" hidden="false" customHeight="false" outlineLevel="0" collapsed="false">
      <c r="A283" s="26" t="s">
        <v>204</v>
      </c>
      <c r="B283" s="11" t="s">
        <v>333</v>
      </c>
    </row>
    <row r="284" customFormat="false" ht="13.8" hidden="false" customHeight="false" outlineLevel="0" collapsed="false">
      <c r="A284" s="26" t="s">
        <v>206</v>
      </c>
      <c r="B284" s="11" t="s">
        <v>334</v>
      </c>
    </row>
    <row r="285" customFormat="false" ht="13.8" hidden="false" customHeight="false" outlineLevel="0" collapsed="false">
      <c r="A285" s="26" t="s">
        <v>208</v>
      </c>
      <c r="B285" s="11" t="s">
        <v>327</v>
      </c>
    </row>
    <row r="286" customFormat="false" ht="13.8" hidden="false" customHeight="false" outlineLevel="0" collapsed="false">
      <c r="A286" s="26" t="s">
        <v>210</v>
      </c>
      <c r="B286" s="11" t="s">
        <v>335</v>
      </c>
    </row>
    <row r="287" customFormat="false" ht="13.8" hidden="false" customHeight="false" outlineLevel="0" collapsed="false">
      <c r="A287" s="26" t="s">
        <v>212</v>
      </c>
      <c r="B287" s="11" t="s">
        <v>336</v>
      </c>
    </row>
    <row r="288" customFormat="false" ht="13.8" hidden="false" customHeight="false" outlineLevel="0" collapsed="false">
      <c r="A288" s="26" t="s">
        <v>337</v>
      </c>
      <c r="B288" s="11" t="s">
        <v>142</v>
      </c>
    </row>
    <row r="289" customFormat="false" ht="13.8" hidden="false" customHeight="false" outlineLevel="0" collapsed="false">
      <c r="A289" s="26" t="s">
        <v>244</v>
      </c>
      <c r="B289" s="11" t="s">
        <v>338</v>
      </c>
    </row>
    <row r="290" customFormat="false" ht="13.8" hidden="false" customHeight="false" outlineLevel="0" collapsed="false">
      <c r="A290" s="26" t="s">
        <v>246</v>
      </c>
      <c r="B290" s="11" t="s">
        <v>339</v>
      </c>
    </row>
    <row r="291" customFormat="false" ht="13.8" hidden="false" customHeight="false" outlineLevel="0" collapsed="false">
      <c r="A291" s="26" t="s">
        <v>281</v>
      </c>
      <c r="B291" s="11" t="s">
        <v>340</v>
      </c>
    </row>
    <row r="292" customFormat="false" ht="13.8" hidden="false" customHeight="false" outlineLevel="0" collapsed="false">
      <c r="A292" s="26" t="s">
        <v>341</v>
      </c>
      <c r="B292" s="11" t="s">
        <v>342</v>
      </c>
    </row>
    <row r="293" customFormat="false" ht="13.8" hidden="false" customHeight="false" outlineLevel="0" collapsed="false">
      <c r="A293" s="26"/>
      <c r="B293" s="11"/>
    </row>
    <row r="294" customFormat="false" ht="13.8" hidden="false" customHeight="false" outlineLevel="0" collapsed="false">
      <c r="A294" s="6" t="s">
        <v>343</v>
      </c>
      <c r="B294" s="6"/>
    </row>
    <row r="295" customFormat="false" ht="13.8" hidden="false" customHeight="false" outlineLevel="0" collapsed="false">
      <c r="A295" s="26" t="s">
        <v>204</v>
      </c>
      <c r="B295" s="11" t="s">
        <v>344</v>
      </c>
    </row>
    <row r="296" customFormat="false" ht="13.8" hidden="false" customHeight="false" outlineLevel="0" collapsed="false">
      <c r="A296" s="26" t="s">
        <v>206</v>
      </c>
      <c r="B296" s="11" t="s">
        <v>306</v>
      </c>
    </row>
    <row r="297" customFormat="false" ht="13.8" hidden="false" customHeight="false" outlineLevel="0" collapsed="false">
      <c r="A297" s="26"/>
      <c r="B297" s="11"/>
    </row>
    <row r="298" customFormat="false" ht="13.8" hidden="false" customHeight="false" outlineLevel="0" collapsed="false">
      <c r="A298" s="6" t="s">
        <v>345</v>
      </c>
      <c r="B298" s="6"/>
    </row>
    <row r="299" customFormat="false" ht="13.8" hidden="false" customHeight="false" outlineLevel="0" collapsed="false">
      <c r="A299" s="26" t="s">
        <v>204</v>
      </c>
      <c r="B299" s="11" t="s">
        <v>286</v>
      </c>
    </row>
    <row r="300" customFormat="false" ht="13.8" hidden="false" customHeight="false" outlineLevel="0" collapsed="false">
      <c r="A300" s="26" t="s">
        <v>206</v>
      </c>
      <c r="B300" s="11" t="s">
        <v>346</v>
      </c>
    </row>
    <row r="301" customFormat="false" ht="13.8" hidden="false" customHeight="false" outlineLevel="0" collapsed="false">
      <c r="A301" s="26" t="s">
        <v>208</v>
      </c>
      <c r="B301" s="11" t="s">
        <v>347</v>
      </c>
    </row>
    <row r="302" customFormat="false" ht="13.8" hidden="false" customHeight="false" outlineLevel="0" collapsed="false">
      <c r="A302" s="26" t="s">
        <v>210</v>
      </c>
      <c r="B302" s="11" t="s">
        <v>348</v>
      </c>
    </row>
    <row r="303" customFormat="false" ht="13.8" hidden="false" customHeight="false" outlineLevel="0" collapsed="false">
      <c r="A303" s="26" t="s">
        <v>212</v>
      </c>
      <c r="B303" s="11" t="s">
        <v>349</v>
      </c>
    </row>
    <row r="304" customFormat="false" ht="13.8" hidden="false" customHeight="false" outlineLevel="0" collapsed="false">
      <c r="A304" s="26"/>
      <c r="B304" s="11"/>
    </row>
    <row r="305" customFormat="false" ht="13.8" hidden="false" customHeight="false" outlineLevel="0" collapsed="false">
      <c r="A305" s="6" t="s">
        <v>350</v>
      </c>
      <c r="B305" s="6"/>
    </row>
    <row r="306" customFormat="false" ht="13.8" hidden="false" customHeight="false" outlineLevel="0" collapsed="false">
      <c r="A306" s="26" t="s">
        <v>204</v>
      </c>
      <c r="B306" s="11" t="s">
        <v>351</v>
      </c>
    </row>
    <row r="307" customFormat="false" ht="13.8" hidden="false" customHeight="false" outlineLevel="0" collapsed="false">
      <c r="A307" s="26" t="s">
        <v>206</v>
      </c>
      <c r="B307" s="11" t="s">
        <v>352</v>
      </c>
    </row>
    <row r="308" customFormat="false" ht="13.8" hidden="false" customHeight="false" outlineLevel="0" collapsed="false">
      <c r="A308" s="26" t="s">
        <v>208</v>
      </c>
      <c r="B308" s="11" t="s">
        <v>353</v>
      </c>
    </row>
    <row r="309" customFormat="false" ht="13.8" hidden="false" customHeight="false" outlineLevel="0" collapsed="false">
      <c r="A309" s="26" t="s">
        <v>210</v>
      </c>
      <c r="B309" s="11" t="s">
        <v>354</v>
      </c>
    </row>
    <row r="310" customFormat="false" ht="13.8" hidden="false" customHeight="false" outlineLevel="0" collapsed="false">
      <c r="A310" s="26" t="s">
        <v>212</v>
      </c>
      <c r="B310" s="11" t="s">
        <v>355</v>
      </c>
    </row>
    <row r="311" customFormat="false" ht="13.8" hidden="false" customHeight="false" outlineLevel="0" collapsed="false">
      <c r="A311" s="26"/>
      <c r="B311" s="11"/>
    </row>
    <row r="312" customFormat="false" ht="13.8" hidden="false" customHeight="false" outlineLevel="0" collapsed="false">
      <c r="A312" s="6" t="s">
        <v>356</v>
      </c>
      <c r="B312" s="6"/>
    </row>
    <row r="313" customFormat="false" ht="13.8" hidden="false" customHeight="false" outlineLevel="0" collapsed="false">
      <c r="A313" s="26" t="s">
        <v>204</v>
      </c>
      <c r="B313" s="11" t="s">
        <v>357</v>
      </c>
    </row>
    <row r="314" customFormat="false" ht="13.8" hidden="false" customHeight="false" outlineLevel="0" collapsed="false">
      <c r="A314" s="26" t="s">
        <v>206</v>
      </c>
      <c r="B314" s="11" t="s">
        <v>358</v>
      </c>
    </row>
    <row r="315" customFormat="false" ht="13.8" hidden="false" customHeight="false" outlineLevel="0" collapsed="false">
      <c r="A315" s="26" t="s">
        <v>208</v>
      </c>
      <c r="B315" s="11" t="s">
        <v>359</v>
      </c>
    </row>
    <row r="316" customFormat="false" ht="13.8" hidden="false" customHeight="false" outlineLevel="0" collapsed="false">
      <c r="A316" s="26" t="s">
        <v>210</v>
      </c>
      <c r="B316" s="11" t="s">
        <v>360</v>
      </c>
    </row>
    <row r="317" customFormat="false" ht="13.8" hidden="false" customHeight="false" outlineLevel="0" collapsed="false">
      <c r="A317" s="26" t="s">
        <v>212</v>
      </c>
      <c r="B317" s="11" t="s">
        <v>306</v>
      </c>
    </row>
    <row r="318" customFormat="false" ht="13.8" hidden="false" customHeight="false" outlineLevel="0" collapsed="false">
      <c r="A318" s="26"/>
      <c r="B318" s="11"/>
    </row>
    <row r="319" customFormat="false" ht="13.8" hidden="false" customHeight="false" outlineLevel="0" collapsed="false">
      <c r="A319" s="6" t="s">
        <v>361</v>
      </c>
      <c r="B319" s="6"/>
    </row>
    <row r="320" customFormat="false" ht="13.8" hidden="false" customHeight="false" outlineLevel="0" collapsed="false">
      <c r="A320" s="26" t="s">
        <v>204</v>
      </c>
      <c r="B320" s="11" t="s">
        <v>362</v>
      </c>
    </row>
    <row r="321" customFormat="false" ht="13.8" hidden="false" customHeight="false" outlineLevel="0" collapsed="false">
      <c r="A321" s="26" t="s">
        <v>206</v>
      </c>
      <c r="B321" s="11" t="s">
        <v>363</v>
      </c>
    </row>
    <row r="322" customFormat="false" ht="13.8" hidden="false" customHeight="false" outlineLevel="0" collapsed="false">
      <c r="A322" s="26" t="s">
        <v>208</v>
      </c>
      <c r="B322" s="11" t="s">
        <v>364</v>
      </c>
    </row>
    <row r="323" customFormat="false" ht="13.8" hidden="false" customHeight="false" outlineLevel="0" collapsed="false">
      <c r="A323" s="26" t="s">
        <v>210</v>
      </c>
      <c r="B323" s="11" t="s">
        <v>365</v>
      </c>
    </row>
    <row r="324" customFormat="false" ht="13.8" hidden="false" customHeight="false" outlineLevel="0" collapsed="false">
      <c r="A324" s="26" t="s">
        <v>212</v>
      </c>
      <c r="B324" s="11" t="s">
        <v>366</v>
      </c>
    </row>
    <row r="325" customFormat="false" ht="13.8" hidden="false" customHeight="false" outlineLevel="0" collapsed="false">
      <c r="A325" s="26" t="s">
        <v>219</v>
      </c>
      <c r="B325" s="11" t="s">
        <v>367</v>
      </c>
    </row>
    <row r="326" customFormat="false" ht="13.8" hidden="false" customHeight="false" outlineLevel="0" collapsed="false">
      <c r="A326" s="26" t="s">
        <v>244</v>
      </c>
      <c r="B326" s="11" t="s">
        <v>368</v>
      </c>
    </row>
    <row r="327" customFormat="false" ht="13.8" hidden="false" customHeight="false" outlineLevel="0" collapsed="false">
      <c r="A327" s="26" t="s">
        <v>246</v>
      </c>
      <c r="B327" s="11" t="s">
        <v>369</v>
      </c>
    </row>
    <row r="328" customFormat="false" ht="13.8" hidden="false" customHeight="false" outlineLevel="0" collapsed="false">
      <c r="A328" s="26"/>
      <c r="B328" s="11"/>
    </row>
    <row r="329" customFormat="false" ht="13.8" hidden="false" customHeight="false" outlineLevel="0" collapsed="false">
      <c r="A329" s="6" t="s">
        <v>370</v>
      </c>
      <c r="B329" s="6"/>
    </row>
    <row r="330" customFormat="false" ht="13.8" hidden="false" customHeight="false" outlineLevel="0" collapsed="false">
      <c r="A330" s="26" t="s">
        <v>204</v>
      </c>
      <c r="B330" s="11" t="s">
        <v>371</v>
      </c>
    </row>
    <row r="331" customFormat="false" ht="13.8" hidden="false" customHeight="false" outlineLevel="0" collapsed="false">
      <c r="A331" s="26" t="s">
        <v>206</v>
      </c>
      <c r="B331" s="11" t="s">
        <v>372</v>
      </c>
    </row>
    <row r="332" customFormat="false" ht="13.8" hidden="false" customHeight="false" outlineLevel="0" collapsed="false">
      <c r="A332" s="26" t="s">
        <v>208</v>
      </c>
      <c r="B332" s="11" t="s">
        <v>373</v>
      </c>
    </row>
    <row r="333" customFormat="false" ht="13.8" hidden="false" customHeight="false" outlineLevel="0" collapsed="false">
      <c r="A333" s="26" t="s">
        <v>210</v>
      </c>
      <c r="B333" s="11" t="s">
        <v>374</v>
      </c>
    </row>
    <row r="334" customFormat="false" ht="13.8" hidden="false" customHeight="false" outlineLevel="0" collapsed="false">
      <c r="A334" s="26" t="s">
        <v>212</v>
      </c>
      <c r="B334" s="11" t="s">
        <v>375</v>
      </c>
    </row>
    <row r="335" customFormat="false" ht="13.8" hidden="false" customHeight="false" outlineLevel="0" collapsed="false">
      <c r="A335" s="26"/>
      <c r="B335" s="11"/>
    </row>
    <row r="336" customFormat="false" ht="13.8" hidden="false" customHeight="false" outlineLevel="0" collapsed="false">
      <c r="A336" s="6" t="s">
        <v>376</v>
      </c>
      <c r="B336" s="6"/>
    </row>
    <row r="337" customFormat="false" ht="13.8" hidden="false" customHeight="false" outlineLevel="0" collapsed="false">
      <c r="A337" s="26" t="s">
        <v>204</v>
      </c>
      <c r="B337" s="11" t="s">
        <v>377</v>
      </c>
    </row>
    <row r="338" customFormat="false" ht="13.8" hidden="false" customHeight="false" outlineLevel="0" collapsed="false">
      <c r="A338" s="26" t="s">
        <v>206</v>
      </c>
      <c r="B338" s="11" t="s">
        <v>378</v>
      </c>
    </row>
    <row r="339" customFormat="false" ht="13.8" hidden="false" customHeight="false" outlineLevel="0" collapsed="false">
      <c r="A339" s="26" t="s">
        <v>208</v>
      </c>
      <c r="B339" s="11" t="s">
        <v>379</v>
      </c>
    </row>
    <row r="340" customFormat="false" ht="13.8" hidden="false" customHeight="false" outlineLevel="0" collapsed="false">
      <c r="A340" s="26" t="s">
        <v>210</v>
      </c>
      <c r="B340" s="11" t="s">
        <v>380</v>
      </c>
    </row>
    <row r="341" customFormat="false" ht="13.8" hidden="false" customHeight="false" outlineLevel="0" collapsed="false">
      <c r="A341" s="26" t="s">
        <v>212</v>
      </c>
      <c r="B341" s="11" t="s">
        <v>381</v>
      </c>
    </row>
    <row r="342" customFormat="false" ht="13.8" hidden="false" customHeight="false" outlineLevel="0" collapsed="false">
      <c r="A342" s="26"/>
      <c r="B342" s="11"/>
    </row>
    <row r="343" customFormat="false" ht="13.8" hidden="false" customHeight="false" outlineLevel="0" collapsed="false">
      <c r="A343" s="6" t="s">
        <v>382</v>
      </c>
      <c r="B343" s="6"/>
    </row>
    <row r="344" customFormat="false" ht="13.8" hidden="false" customHeight="false" outlineLevel="0" collapsed="false">
      <c r="A344" s="26" t="s">
        <v>204</v>
      </c>
      <c r="B344" s="11" t="s">
        <v>377</v>
      </c>
    </row>
    <row r="345" customFormat="false" ht="13.8" hidden="false" customHeight="false" outlineLevel="0" collapsed="false">
      <c r="A345" s="26" t="s">
        <v>206</v>
      </c>
      <c r="B345" s="11" t="s">
        <v>378</v>
      </c>
    </row>
    <row r="346" customFormat="false" ht="13.8" hidden="false" customHeight="false" outlineLevel="0" collapsed="false">
      <c r="A346" s="26" t="s">
        <v>208</v>
      </c>
      <c r="B346" s="11" t="s">
        <v>379</v>
      </c>
    </row>
    <row r="347" customFormat="false" ht="13.8" hidden="false" customHeight="false" outlineLevel="0" collapsed="false">
      <c r="A347" s="26" t="s">
        <v>210</v>
      </c>
      <c r="B347" s="11" t="s">
        <v>380</v>
      </c>
    </row>
    <row r="348" customFormat="false" ht="13.8" hidden="false" customHeight="false" outlineLevel="0" collapsed="false">
      <c r="A348" s="26" t="s">
        <v>212</v>
      </c>
      <c r="B348" s="11" t="s">
        <v>381</v>
      </c>
    </row>
    <row r="349" customFormat="false" ht="13.8" hidden="false" customHeight="false" outlineLevel="0" collapsed="false">
      <c r="A349" s="26"/>
      <c r="B349" s="11"/>
    </row>
    <row r="350" customFormat="false" ht="13.8" hidden="false" customHeight="false" outlineLevel="0" collapsed="false">
      <c r="A350" s="6" t="s">
        <v>383</v>
      </c>
      <c r="B350" s="6"/>
    </row>
    <row r="351" customFormat="false" ht="13.8" hidden="false" customHeight="false" outlineLevel="0" collapsed="false">
      <c r="A351" s="26" t="s">
        <v>204</v>
      </c>
      <c r="B351" s="11" t="s">
        <v>384</v>
      </c>
    </row>
    <row r="352" customFormat="false" ht="13.8" hidden="false" customHeight="false" outlineLevel="0" collapsed="false">
      <c r="A352" s="26" t="s">
        <v>206</v>
      </c>
      <c r="B352" s="11" t="s">
        <v>385</v>
      </c>
    </row>
    <row r="353" customFormat="false" ht="13.8" hidden="false" customHeight="false" outlineLevel="0" collapsed="false">
      <c r="A353" s="26" t="s">
        <v>208</v>
      </c>
      <c r="B353" s="11" t="s">
        <v>386</v>
      </c>
    </row>
    <row r="354" customFormat="false" ht="13.8" hidden="false" customHeight="false" outlineLevel="0" collapsed="false">
      <c r="A354" s="26" t="s">
        <v>210</v>
      </c>
      <c r="B354" s="11" t="s">
        <v>387</v>
      </c>
    </row>
    <row r="355" customFormat="false" ht="13.8" hidden="false" customHeight="false" outlineLevel="0" collapsed="false">
      <c r="A355" s="26" t="s">
        <v>212</v>
      </c>
      <c r="B355" s="11" t="s">
        <v>388</v>
      </c>
    </row>
    <row r="356" customFormat="false" ht="13.8" hidden="false" customHeight="false" outlineLevel="0" collapsed="false">
      <c r="A356" s="26"/>
      <c r="B356" s="11"/>
    </row>
    <row r="357" customFormat="false" ht="13.8" hidden="false" customHeight="false" outlineLevel="0" collapsed="false">
      <c r="A357" s="6" t="s">
        <v>389</v>
      </c>
      <c r="B357" s="6"/>
    </row>
    <row r="358" customFormat="false" ht="13.8" hidden="false" customHeight="false" outlineLevel="0" collapsed="false">
      <c r="A358" s="26" t="s">
        <v>204</v>
      </c>
      <c r="B358" s="11" t="s">
        <v>390</v>
      </c>
    </row>
    <row r="359" customFormat="false" ht="13.8" hidden="false" customHeight="false" outlineLevel="0" collapsed="false">
      <c r="A359" s="26" t="s">
        <v>206</v>
      </c>
      <c r="B359" s="11" t="s">
        <v>391</v>
      </c>
    </row>
    <row r="360" customFormat="false" ht="13.8" hidden="false" customHeight="false" outlineLevel="0" collapsed="false">
      <c r="A360" s="26" t="s">
        <v>208</v>
      </c>
      <c r="B360" s="11" t="s">
        <v>392</v>
      </c>
    </row>
    <row r="361" customFormat="false" ht="13.8" hidden="false" customHeight="false" outlineLevel="0" collapsed="false">
      <c r="A361" s="26" t="s">
        <v>210</v>
      </c>
      <c r="B361" s="11" t="s">
        <v>393</v>
      </c>
    </row>
    <row r="362" customFormat="false" ht="13.8" hidden="false" customHeight="false" outlineLevel="0" collapsed="false">
      <c r="A362" s="26" t="s">
        <v>212</v>
      </c>
      <c r="B362" s="11" t="s">
        <v>394</v>
      </c>
    </row>
    <row r="363" customFormat="false" ht="13.8" hidden="false" customHeight="false" outlineLevel="0" collapsed="false">
      <c r="A363" s="26"/>
      <c r="B363" s="11"/>
    </row>
    <row r="364" customFormat="false" ht="13.8" hidden="false" customHeight="false" outlineLevel="0" collapsed="false">
      <c r="A364" s="6" t="s">
        <v>395</v>
      </c>
      <c r="B364" s="6"/>
    </row>
    <row r="365" customFormat="false" ht="13.8" hidden="false" customHeight="false" outlineLevel="0" collapsed="false">
      <c r="A365" s="26" t="s">
        <v>204</v>
      </c>
      <c r="B365" s="11" t="s">
        <v>390</v>
      </c>
    </row>
    <row r="366" customFormat="false" ht="13.8" hidden="false" customHeight="false" outlineLevel="0" collapsed="false">
      <c r="A366" s="26" t="s">
        <v>206</v>
      </c>
      <c r="B366" s="11" t="s">
        <v>391</v>
      </c>
    </row>
    <row r="367" customFormat="false" ht="13.8" hidden="false" customHeight="false" outlineLevel="0" collapsed="false">
      <c r="A367" s="26" t="s">
        <v>208</v>
      </c>
      <c r="B367" s="11" t="s">
        <v>392</v>
      </c>
    </row>
    <row r="368" customFormat="false" ht="13.8" hidden="false" customHeight="false" outlineLevel="0" collapsed="false">
      <c r="A368" s="26" t="s">
        <v>210</v>
      </c>
      <c r="B368" s="11" t="s">
        <v>396</v>
      </c>
    </row>
    <row r="369" customFormat="false" ht="13.8" hidden="false" customHeight="false" outlineLevel="0" collapsed="false">
      <c r="A369" s="26" t="s">
        <v>212</v>
      </c>
      <c r="B369" s="11" t="s">
        <v>394</v>
      </c>
    </row>
    <row r="370" customFormat="false" ht="13.8" hidden="false" customHeight="false" outlineLevel="0" collapsed="false">
      <c r="A370" s="26"/>
      <c r="B370" s="11"/>
    </row>
    <row r="371" customFormat="false" ht="13.8" hidden="false" customHeight="false" outlineLevel="0" collapsed="false">
      <c r="A371" s="6" t="s">
        <v>397</v>
      </c>
      <c r="B371" s="6"/>
    </row>
    <row r="372" customFormat="false" ht="13.8" hidden="false" customHeight="false" outlineLevel="0" collapsed="false">
      <c r="A372" s="6" t="s">
        <v>398</v>
      </c>
      <c r="B372" s="6" t="s">
        <v>362</v>
      </c>
    </row>
    <row r="373" customFormat="false" ht="13.8" hidden="false" customHeight="false" outlineLevel="0" collapsed="false">
      <c r="A373" s="26" t="s">
        <v>204</v>
      </c>
      <c r="B373" s="11" t="s">
        <v>399</v>
      </c>
    </row>
    <row r="374" customFormat="false" ht="13.8" hidden="false" customHeight="false" outlineLevel="0" collapsed="false">
      <c r="A374" s="26" t="s">
        <v>206</v>
      </c>
      <c r="B374" s="11" t="s">
        <v>400</v>
      </c>
    </row>
    <row r="375" customFormat="false" ht="13.8" hidden="false" customHeight="false" outlineLevel="0" collapsed="false">
      <c r="A375" s="26" t="s">
        <v>208</v>
      </c>
      <c r="B375" s="11" t="s">
        <v>401</v>
      </c>
    </row>
    <row r="376" customFormat="false" ht="13.8" hidden="false" customHeight="false" outlineLevel="0" collapsed="false">
      <c r="A376" s="26" t="s">
        <v>210</v>
      </c>
      <c r="B376" s="11" t="s">
        <v>402</v>
      </c>
    </row>
    <row r="377" customFormat="false" ht="13.8" hidden="false" customHeight="false" outlineLevel="0" collapsed="false">
      <c r="A377" s="26" t="s">
        <v>212</v>
      </c>
      <c r="B377" s="11" t="s">
        <v>403</v>
      </c>
    </row>
    <row r="378" customFormat="false" ht="13.8" hidden="false" customHeight="false" outlineLevel="0" collapsed="false">
      <c r="A378" s="26"/>
      <c r="B378" s="11"/>
    </row>
    <row r="379" customFormat="false" ht="13.8" hidden="false" customHeight="false" outlineLevel="0" collapsed="false">
      <c r="A379" s="6" t="s">
        <v>404</v>
      </c>
      <c r="B379" s="6"/>
    </row>
    <row r="380" customFormat="false" ht="13.8" hidden="false" customHeight="false" outlineLevel="0" collapsed="false">
      <c r="A380" s="6" t="s">
        <v>405</v>
      </c>
      <c r="B380" s="6" t="s">
        <v>406</v>
      </c>
    </row>
    <row r="381" customFormat="false" ht="13.8" hidden="false" customHeight="false" outlineLevel="0" collapsed="false">
      <c r="A381" s="26" t="s">
        <v>204</v>
      </c>
      <c r="B381" s="11" t="s">
        <v>407</v>
      </c>
    </row>
    <row r="382" customFormat="false" ht="13.8" hidden="false" customHeight="false" outlineLevel="0" collapsed="false">
      <c r="A382" s="26" t="s">
        <v>206</v>
      </c>
      <c r="B382" s="11" t="s">
        <v>408</v>
      </c>
    </row>
    <row r="383" customFormat="false" ht="13.8" hidden="false" customHeight="false" outlineLevel="0" collapsed="false">
      <c r="A383" s="26" t="s">
        <v>208</v>
      </c>
      <c r="B383" s="11" t="s">
        <v>409</v>
      </c>
    </row>
    <row r="384" customFormat="false" ht="13.8" hidden="false" customHeight="false" outlineLevel="0" collapsed="false">
      <c r="A384" s="26" t="s">
        <v>210</v>
      </c>
      <c r="B384" s="11" t="s">
        <v>410</v>
      </c>
    </row>
    <row r="385" customFormat="false" ht="13.8" hidden="false" customHeight="false" outlineLevel="0" collapsed="false">
      <c r="A385" s="26" t="s">
        <v>212</v>
      </c>
      <c r="B385" s="11" t="s">
        <v>411</v>
      </c>
    </row>
    <row r="386" customFormat="false" ht="13.8" hidden="false" customHeight="false" outlineLevel="0" collapsed="false">
      <c r="A386" s="27" t="s">
        <v>412</v>
      </c>
      <c r="B386" s="11"/>
    </row>
    <row r="387" customFormat="false" ht="13.8" hidden="false" customHeight="false" outlineLevel="0" collapsed="false">
      <c r="A387" s="6" t="s">
        <v>413</v>
      </c>
      <c r="B387" s="6"/>
    </row>
    <row r="388" customFormat="false" ht="13.8" hidden="false" customHeight="false" outlineLevel="0" collapsed="false">
      <c r="A388" s="26" t="s">
        <v>204</v>
      </c>
      <c r="B388" s="11" t="s">
        <v>414</v>
      </c>
    </row>
    <row r="389" customFormat="false" ht="13.8" hidden="false" customHeight="false" outlineLevel="0" collapsed="false">
      <c r="A389" s="26" t="s">
        <v>206</v>
      </c>
      <c r="B389" s="11" t="s">
        <v>415</v>
      </c>
    </row>
    <row r="390" customFormat="false" ht="13.8" hidden="false" customHeight="false" outlineLevel="0" collapsed="false">
      <c r="A390" s="26" t="s">
        <v>208</v>
      </c>
      <c r="B390" s="11" t="s">
        <v>416</v>
      </c>
    </row>
    <row r="391" customFormat="false" ht="13.8" hidden="false" customHeight="false" outlineLevel="0" collapsed="false">
      <c r="A391" s="26" t="s">
        <v>210</v>
      </c>
      <c r="B391" s="11" t="s">
        <v>417</v>
      </c>
    </row>
    <row r="392" customFormat="false" ht="13.8" hidden="false" customHeight="false" outlineLevel="0" collapsed="false">
      <c r="A392" s="26" t="s">
        <v>212</v>
      </c>
      <c r="B392" s="11" t="s">
        <v>418</v>
      </c>
    </row>
    <row r="393" customFormat="false" ht="13.8" hidden="false" customHeight="false" outlineLevel="0" collapsed="false">
      <c r="A393" s="26"/>
      <c r="B393" s="11"/>
    </row>
    <row r="394" customFormat="false" ht="13.8" hidden="false" customHeight="false" outlineLevel="0" collapsed="false">
      <c r="A394" s="6" t="s">
        <v>419</v>
      </c>
      <c r="B394" s="6"/>
    </row>
    <row r="395" customFormat="false" ht="13.8" hidden="false" customHeight="false" outlineLevel="0" collapsed="false">
      <c r="A395" s="26" t="s">
        <v>420</v>
      </c>
      <c r="B395" s="11" t="s">
        <v>421</v>
      </c>
    </row>
    <row r="396" customFormat="false" ht="13.8" hidden="false" customHeight="false" outlineLevel="0" collapsed="false">
      <c r="A396" s="26" t="s">
        <v>422</v>
      </c>
      <c r="B396" s="11" t="s">
        <v>423</v>
      </c>
    </row>
    <row r="397" customFormat="false" ht="13.8" hidden="false" customHeight="false" outlineLevel="0" collapsed="false">
      <c r="A397" s="20"/>
      <c r="B397" s="21" t="s">
        <v>91</v>
      </c>
    </row>
    <row r="1048439" customFormat="false" ht="15" hidden="false" customHeight="true" outlineLevel="0" collapsed="false"/>
  </sheetData>
  <mergeCells count="61">
    <mergeCell ref="A1:B5"/>
    <mergeCell ref="A6:B7"/>
    <mergeCell ref="A9:B9"/>
    <mergeCell ref="A16:B16"/>
    <mergeCell ref="A25:B26"/>
    <mergeCell ref="A28:B28"/>
    <mergeCell ref="A32:B32"/>
    <mergeCell ref="A38:B39"/>
    <mergeCell ref="A41:B41"/>
    <mergeCell ref="A47:B47"/>
    <mergeCell ref="A52:B52"/>
    <mergeCell ref="A58:B58"/>
    <mergeCell ref="A65:B65"/>
    <mergeCell ref="A70:B70"/>
    <mergeCell ref="A74:B75"/>
    <mergeCell ref="A77:B77"/>
    <mergeCell ref="A86:B86"/>
    <mergeCell ref="A90:B90"/>
    <mergeCell ref="A99:B99"/>
    <mergeCell ref="A106:B106"/>
    <mergeCell ref="A118:B118"/>
    <mergeCell ref="A123:B124"/>
    <mergeCell ref="A126:B126"/>
    <mergeCell ref="A130:B130"/>
    <mergeCell ref="A137:B137"/>
    <mergeCell ref="A144:B144"/>
    <mergeCell ref="A152:B152"/>
    <mergeCell ref="A157:B157"/>
    <mergeCell ref="A165:B165"/>
    <mergeCell ref="A173:B173"/>
    <mergeCell ref="A180:B180"/>
    <mergeCell ref="A181:B181"/>
    <mergeCell ref="A191:B191"/>
    <mergeCell ref="A201:B201"/>
    <mergeCell ref="A209:B209"/>
    <mergeCell ref="A216:B216"/>
    <mergeCell ref="A229:B229"/>
    <mergeCell ref="A237:B237"/>
    <mergeCell ref="A243:B243"/>
    <mergeCell ref="A251:B251"/>
    <mergeCell ref="A259:B259"/>
    <mergeCell ref="A267:B267"/>
    <mergeCell ref="A274:B274"/>
    <mergeCell ref="A282:B282"/>
    <mergeCell ref="A294:B294"/>
    <mergeCell ref="A298:B298"/>
    <mergeCell ref="A305:B305"/>
    <mergeCell ref="A312:B312"/>
    <mergeCell ref="A319:B319"/>
    <mergeCell ref="A329:B329"/>
    <mergeCell ref="A336:B336"/>
    <mergeCell ref="A343:B343"/>
    <mergeCell ref="A350:B350"/>
    <mergeCell ref="A357:B357"/>
    <mergeCell ref="A364:B364"/>
    <mergeCell ref="A371:B371"/>
    <mergeCell ref="A372:B372"/>
    <mergeCell ref="A379:B379"/>
    <mergeCell ref="A380:B380"/>
    <mergeCell ref="A387:B387"/>
    <mergeCell ref="A394:B3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false" showZeros="true" rightToLeft="false" tabSelected="false" showOutlineSymbols="true" defaultGridColor="true" view="normal" topLeftCell="B40" colorId="64" zoomScale="130" zoomScaleNormal="130" zoomScalePageLayoutView="100" workbookViewId="0">
      <selection pane="topLeft" activeCell="A52" activeCellId="0" sqref="A52"/>
    </sheetView>
  </sheetViews>
  <sheetFormatPr defaultRowHeight="15"/>
  <cols>
    <col collapsed="false" hidden="false" max="1" min="1" style="0" width="5.67611336032389"/>
    <col collapsed="false" hidden="false" max="2" min="2" style="0" width="82.1619433198381"/>
    <col collapsed="false" hidden="false" max="6" min="3" style="0" width="5.67611336032389"/>
    <col collapsed="false" hidden="false" max="26" min="7" style="0" width="7.71255060728745"/>
    <col collapsed="false" hidden="false" max="1025" min="27" style="0" width="8.57085020242915"/>
  </cols>
  <sheetData>
    <row r="1" s="4" customFormat="true" ht="15" hidden="false" customHeight="true" outlineLevel="0" collapsed="false">
      <c r="A1" s="28" t="s">
        <v>424</v>
      </c>
      <c r="B1" s="28"/>
    </row>
    <row r="2" s="4" customFormat="true" ht="15" hidden="false" customHeight="true" outlineLevel="0" collapsed="false">
      <c r="A2" s="28"/>
      <c r="B2" s="28"/>
    </row>
    <row r="3" s="4" customFormat="true" ht="15" hidden="false" customHeight="true" outlineLevel="0" collapsed="false">
      <c r="A3" s="28"/>
      <c r="B3" s="28"/>
    </row>
    <row r="4" s="4" customFormat="true" ht="15" hidden="false" customHeight="true" outlineLevel="0" collapsed="false">
      <c r="A4" s="28"/>
      <c r="B4" s="28"/>
    </row>
    <row r="5" s="4" customFormat="true" ht="15" hidden="false" customHeight="true" outlineLevel="0" collapsed="false">
      <c r="A5" s="28"/>
      <c r="B5" s="28"/>
    </row>
    <row r="6" customFormat="false" ht="15" hidden="false" customHeight="true" outlineLevel="0" collapsed="false">
      <c r="A6" s="23" t="s">
        <v>425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6" t="s">
        <v>426</v>
      </c>
      <c r="B8" s="6"/>
    </row>
    <row r="9" customFormat="false" ht="15" hidden="false" customHeight="false" outlineLevel="0" collapsed="false">
      <c r="A9" s="10" t="n">
        <v>1</v>
      </c>
      <c r="B9" s="11" t="s">
        <v>427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false" outlineLevel="0" collapsed="false">
      <c r="A10" s="10" t="n">
        <v>2</v>
      </c>
      <c r="B10" s="11" t="s">
        <v>428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false" outlineLevel="0" collapsed="false">
      <c r="A11" s="10" t="n">
        <v>3</v>
      </c>
      <c r="B11" s="11" t="s">
        <v>429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4</v>
      </c>
      <c r="B12" s="11" t="s">
        <v>430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5</v>
      </c>
      <c r="B13" s="11" t="s">
        <v>431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6</v>
      </c>
      <c r="B14" s="11" t="s">
        <v>432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 t="n">
        <v>7</v>
      </c>
      <c r="B15" s="11" t="s">
        <v>433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" hidden="false" customHeight="false" outlineLevel="0" collapsed="false">
      <c r="A16" s="10" t="n">
        <v>8</v>
      </c>
      <c r="B16" s="11" t="s">
        <v>434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" hidden="false" customHeight="false" outlineLevel="0" collapsed="false">
      <c r="A17" s="10" t="n">
        <v>9</v>
      </c>
      <c r="B17" s="11" t="s">
        <v>435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" hidden="false" customHeight="false" outlineLevel="0" collapsed="false">
      <c r="A18" s="10" t="n">
        <v>10</v>
      </c>
      <c r="B18" s="11" t="s">
        <v>436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" hidden="false" customHeight="false" outlineLevel="0" collapsed="false">
      <c r="A19" s="10" t="n">
        <v>11</v>
      </c>
      <c r="B19" s="11" t="s">
        <v>437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" hidden="false" customHeight="false" outlineLevel="0" collapsed="false">
      <c r="A20" s="10" t="n">
        <v>12</v>
      </c>
      <c r="B20" s="11" t="s">
        <v>438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10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6" t="s">
        <v>176</v>
      </c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26" t="n">
        <v>1</v>
      </c>
      <c r="B23" s="11" t="s">
        <v>439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10" t="n">
        <v>2</v>
      </c>
      <c r="B24" s="11" t="s">
        <v>440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" hidden="false" customHeight="false" outlineLevel="0" collapsed="false">
      <c r="A25" s="10" t="n">
        <v>3</v>
      </c>
      <c r="B25" s="11" t="s">
        <v>441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false" outlineLevel="0" collapsed="false">
      <c r="A26" s="10" t="n">
        <v>4</v>
      </c>
      <c r="B26" s="11" t="s">
        <v>442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 t="n">
        <v>5</v>
      </c>
      <c r="B27" s="11" t="s">
        <v>443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10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6" t="s">
        <v>444</v>
      </c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1</v>
      </c>
      <c r="B30" s="11" t="s">
        <v>445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" hidden="false" customHeight="false" outlineLevel="0" collapsed="false">
      <c r="A31" s="10" t="n">
        <v>2</v>
      </c>
      <c r="B31" s="11" t="s">
        <v>446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10" t="n">
        <v>3</v>
      </c>
      <c r="B32" s="11" t="s">
        <v>447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6" t="s">
        <v>448</v>
      </c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1</v>
      </c>
      <c r="B35" s="11" t="s">
        <v>449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2</v>
      </c>
      <c r="B36" s="11" t="s">
        <v>450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="4" customFormat="true" ht="15" hidden="false" customHeight="false" outlineLevel="0" collapsed="false">
      <c r="A37" s="10"/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" hidden="false" customHeight="false" outlineLevel="0" collapsed="false">
      <c r="A38" s="5" t="s">
        <v>425</v>
      </c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9" hidden="false" customHeight="true" outlineLevel="0" collapsed="false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true" outlineLevel="0" collapsed="false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451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">
        <v>446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">
        <v>452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">
        <v>453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">
        <v>447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="4" customFormat="tru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9" hidden="false" customHeight="true" outlineLevel="0" collapsed="false">
      <c r="A47" s="5" t="s">
        <v>454</v>
      </c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6" t="s">
        <v>455</v>
      </c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 t="n">
        <v>1</v>
      </c>
      <c r="B51" s="11" t="s">
        <v>456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6" hidden="false" customHeight="false" outlineLevel="0" collapsed="false">
      <c r="A52" s="20" t="n">
        <v>2</v>
      </c>
      <c r="B52" s="21" t="s">
        <v>457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1048576" customFormat="false" ht="15" hidden="false" customHeight="true" outlineLevel="0" collapsed="false"/>
  </sheetData>
  <mergeCells count="10">
    <mergeCell ref="A1:B5"/>
    <mergeCell ref="A6:B7"/>
    <mergeCell ref="A8:B8"/>
    <mergeCell ref="A22:B22"/>
    <mergeCell ref="A29:B29"/>
    <mergeCell ref="A34:B34"/>
    <mergeCell ref="A38:B39"/>
    <mergeCell ref="A41:B41"/>
    <mergeCell ref="A47:B48"/>
    <mergeCell ref="A50:B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3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21" activeCellId="0" sqref="B21"/>
    </sheetView>
  </sheetViews>
  <sheetFormatPr defaultRowHeight="15"/>
  <cols>
    <col collapsed="false" hidden="false" max="1" min="1" style="0" width="6.42914979757085"/>
    <col collapsed="false" hidden="false" max="2" min="2" style="0" width="57.417004048583"/>
    <col collapsed="false" hidden="false" max="1025" min="3" style="0" width="10.6032388663968"/>
  </cols>
  <sheetData>
    <row r="1" s="4" customFormat="true" ht="15" hidden="false" customHeight="true" outlineLevel="0" collapsed="false">
      <c r="A1" s="28" t="s">
        <v>458</v>
      </c>
      <c r="B1" s="28"/>
    </row>
    <row r="2" s="4" customFormat="true" ht="15" hidden="false" customHeight="false" outlineLevel="0" collapsed="false">
      <c r="A2" s="28"/>
      <c r="B2" s="28"/>
    </row>
    <row r="3" s="4" customFormat="true" ht="15" hidden="false" customHeight="false" outlineLevel="0" collapsed="false">
      <c r="A3" s="28"/>
      <c r="B3" s="28"/>
    </row>
    <row r="4" s="4" customFormat="true" ht="15" hidden="false" customHeight="false" outlineLevel="0" collapsed="false">
      <c r="A4" s="28"/>
      <c r="B4" s="28"/>
    </row>
    <row r="5" customFormat="false" ht="15" hidden="false" customHeight="false" outlineLevel="0" collapsed="false">
      <c r="A5" s="28"/>
      <c r="B5" s="28"/>
    </row>
    <row r="6" customFormat="false" ht="15" hidden="false" customHeight="false" outlineLevel="0" collapsed="false">
      <c r="A6" s="29"/>
      <c r="B6" s="29"/>
    </row>
    <row r="7" customFormat="false" ht="15" hidden="false" customHeight="false" outlineLevel="0" collapsed="false">
      <c r="A7" s="30" t="s">
        <v>459</v>
      </c>
      <c r="B7" s="30"/>
    </row>
    <row r="8" customFormat="false" ht="15" hidden="false" customHeight="false" outlineLevel="0" collapsed="false">
      <c r="A8" s="31" t="n">
        <v>0</v>
      </c>
      <c r="B8" s="32" t="s">
        <v>460</v>
      </c>
    </row>
    <row r="9" customFormat="false" ht="15" hidden="false" customHeight="false" outlineLevel="0" collapsed="false">
      <c r="A9" s="31" t="n">
        <v>1</v>
      </c>
      <c r="B9" s="32" t="s">
        <v>461</v>
      </c>
    </row>
    <row r="10" customFormat="false" ht="15" hidden="false" customHeight="false" outlineLevel="0" collapsed="false">
      <c r="A10" s="31" t="n">
        <v>2</v>
      </c>
      <c r="B10" s="32" t="s">
        <v>462</v>
      </c>
    </row>
    <row r="11" customFormat="false" ht="15" hidden="false" customHeight="false" outlineLevel="0" collapsed="false">
      <c r="A11" s="31" t="n">
        <v>3</v>
      </c>
      <c r="B11" s="32" t="s">
        <v>463</v>
      </c>
    </row>
    <row r="12" customFormat="false" ht="15" hidden="false" customHeight="false" outlineLevel="0" collapsed="false">
      <c r="A12" s="31" t="n">
        <v>4</v>
      </c>
      <c r="B12" s="32" t="s">
        <v>464</v>
      </c>
    </row>
    <row r="13" customFormat="false" ht="15" hidden="false" customHeight="false" outlineLevel="0" collapsed="false">
      <c r="A13" s="31" t="n">
        <v>5</v>
      </c>
      <c r="B13" s="32" t="s">
        <v>142</v>
      </c>
    </row>
    <row r="14" customFormat="false" ht="13.8" hidden="false" customHeight="false" outlineLevel="0" collapsed="false">
      <c r="A14" s="31" t="n">
        <v>6</v>
      </c>
      <c r="B14" s="32" t="s">
        <v>465</v>
      </c>
    </row>
    <row r="15" customFormat="false" ht="13.8" hidden="false" customHeight="false" outlineLevel="0" collapsed="false">
      <c r="A15" s="31" t="n">
        <v>7</v>
      </c>
      <c r="B15" s="32" t="s">
        <v>466</v>
      </c>
    </row>
    <row r="16" customFormat="false" ht="13.8" hidden="false" customHeight="false" outlineLevel="0" collapsed="false">
      <c r="A16" s="31"/>
      <c r="B16" s="32"/>
    </row>
    <row r="17" customFormat="false" ht="15" hidden="false" customHeight="false" outlineLevel="0" collapsed="false">
      <c r="A17" s="31"/>
      <c r="B17" s="32"/>
    </row>
    <row r="18" customFormat="false" ht="15" hidden="false" customHeight="false" outlineLevel="0" collapsed="false">
      <c r="A18" s="30" t="s">
        <v>467</v>
      </c>
      <c r="B18" s="30"/>
    </row>
    <row r="19" customFormat="false" ht="13.8" hidden="false" customHeight="false" outlineLevel="0" collapsed="false">
      <c r="A19" s="31" t="n">
        <v>1</v>
      </c>
      <c r="B19" s="32" t="s">
        <v>468</v>
      </c>
    </row>
    <row r="20" customFormat="false" ht="13.8" hidden="false" customHeight="false" outlineLevel="0" collapsed="false">
      <c r="A20" s="31" t="n">
        <v>2</v>
      </c>
      <c r="B20" s="32" t="s">
        <v>469</v>
      </c>
    </row>
    <row r="21" customFormat="false" ht="13.8" hidden="false" customHeight="false" outlineLevel="0" collapsed="false">
      <c r="A21" s="31"/>
      <c r="B21" s="32"/>
    </row>
    <row r="22" customFormat="false" ht="28.35" hidden="false" customHeight="false" outlineLevel="0" collapsed="false">
      <c r="A22" s="30" t="s">
        <v>182</v>
      </c>
      <c r="B22" s="30"/>
    </row>
    <row r="23" customFormat="false" ht="15" hidden="false" customHeight="false" outlineLevel="0" collapsed="false">
      <c r="A23" s="31" t="n">
        <v>0</v>
      </c>
      <c r="B23" s="32" t="s">
        <v>460</v>
      </c>
    </row>
    <row r="24" customFormat="false" ht="15" hidden="false" customHeight="false" outlineLevel="0" collapsed="false">
      <c r="A24" s="31" t="n">
        <v>1</v>
      </c>
      <c r="B24" s="32" t="s">
        <v>470</v>
      </c>
    </row>
    <row r="25" customFormat="false" ht="15" hidden="false" customHeight="false" outlineLevel="0" collapsed="false">
      <c r="A25" s="31" t="n">
        <v>2</v>
      </c>
      <c r="B25" s="32" t="s">
        <v>471</v>
      </c>
    </row>
    <row r="26" customFormat="false" ht="15" hidden="false" customHeight="false" outlineLevel="0" collapsed="false">
      <c r="A26" s="31" t="n">
        <v>3</v>
      </c>
      <c r="B26" s="32" t="s">
        <v>472</v>
      </c>
    </row>
    <row r="27" customFormat="false" ht="15" hidden="false" customHeight="false" outlineLevel="0" collapsed="false">
      <c r="A27" s="31" t="n">
        <v>4</v>
      </c>
      <c r="B27" s="32" t="s">
        <v>473</v>
      </c>
    </row>
    <row r="28" customFormat="false" ht="15" hidden="false" customHeight="false" outlineLevel="0" collapsed="false">
      <c r="A28" s="31" t="n">
        <v>5</v>
      </c>
      <c r="B28" s="32" t="s">
        <v>474</v>
      </c>
    </row>
    <row r="29" customFormat="false" ht="15" hidden="false" customHeight="false" outlineLevel="0" collapsed="false">
      <c r="A29" s="31"/>
      <c r="B29" s="32"/>
    </row>
    <row r="30" customFormat="false" ht="15" hidden="false" customHeight="false" outlineLevel="0" collapsed="false">
      <c r="A30" s="30" t="s">
        <v>475</v>
      </c>
      <c r="B30" s="30"/>
    </row>
    <row r="31" customFormat="false" ht="15" hidden="false" customHeight="false" outlineLevel="0" collapsed="false">
      <c r="A31" s="31" t="n">
        <v>1</v>
      </c>
      <c r="B31" s="32" t="s">
        <v>476</v>
      </c>
    </row>
    <row r="32" customFormat="false" ht="15" hidden="false" customHeight="false" outlineLevel="0" collapsed="false">
      <c r="A32" s="31" t="n">
        <v>2</v>
      </c>
      <c r="B32" s="32" t="s">
        <v>477</v>
      </c>
    </row>
    <row r="33" customFormat="false" ht="16" hidden="false" customHeight="false" outlineLevel="0" collapsed="false">
      <c r="A33" s="33" t="n">
        <v>3</v>
      </c>
      <c r="B33" s="34" t="s">
        <v>478</v>
      </c>
    </row>
  </sheetData>
  <mergeCells count="6">
    <mergeCell ref="A1:B5"/>
    <mergeCell ref="A6:B6"/>
    <mergeCell ref="A7:B7"/>
    <mergeCell ref="A18:B18"/>
    <mergeCell ref="A22:B22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.46153846153846"/>
    <col collapsed="false" hidden="false" max="2" min="2" style="0" width="78.412955465587"/>
    <col collapsed="false" hidden="false" max="6" min="3" style="0" width="5.67611336032389"/>
    <col collapsed="false" hidden="false" max="26" min="7" style="0" width="7.71255060728745"/>
    <col collapsed="false" hidden="false" max="1025" min="27" style="0" width="8.57085020242915"/>
  </cols>
  <sheetData>
    <row r="1" s="4" customFormat="true" ht="15" hidden="false" customHeight="true" outlineLevel="0" collapsed="false">
      <c r="A1" s="22" t="s">
        <v>479</v>
      </c>
      <c r="B1" s="22"/>
    </row>
    <row r="2" s="4" customFormat="true" ht="15" hidden="false" customHeight="true" outlineLevel="0" collapsed="false">
      <c r="A2" s="22"/>
      <c r="B2" s="22"/>
    </row>
    <row r="3" s="4" customFormat="true" ht="15" hidden="false" customHeight="true" outlineLevel="0" collapsed="false">
      <c r="A3" s="22"/>
      <c r="B3" s="22"/>
    </row>
    <row r="4" s="4" customFormat="true" ht="15" hidden="false" customHeight="true" outlineLevel="0" collapsed="false">
      <c r="A4" s="22"/>
      <c r="B4" s="22"/>
    </row>
    <row r="5" s="4" customFormat="true" ht="15" hidden="false" customHeight="true" outlineLevel="0" collapsed="false">
      <c r="A5" s="22"/>
      <c r="B5" s="22"/>
    </row>
    <row r="6" customFormat="false" ht="15" hidden="false" customHeight="true" outlineLevel="0" collapsed="false">
      <c r="A6" s="23" t="s">
        <v>480</v>
      </c>
      <c r="B6" s="23"/>
    </row>
    <row r="7" customFormat="false" ht="15" hidden="false" customHeight="true" outlineLevel="0" collapsed="false">
      <c r="A7" s="23"/>
      <c r="B7" s="23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480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IF(A10=1,"Norte",IF(A10=2,"Nordeste",IF(A10=3,"Sudeste",IF(A10=4,"Sudeste",IF(A10=5,"Centro-Oeste",)))))</f>
        <v>Norte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IF(A11=1,"Norte",IF(A11=2,"Nordeste",IF(A11=3,"Sudeste",IF(A11=4,"Sudeste",IF(A11=5,"Centro-Oeste",)))))</f>
        <v>Nordeste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3.8" hidden="false" customHeight="false" outlineLevel="0" collapsed="false">
      <c r="A12" s="10" t="n">
        <v>3</v>
      </c>
      <c r="B12" s="11" t="str">
        <f aca="false">IF(A12=1,"Norte",IF(A12=2,"Nordeste",IF(A12=3,"Sudeste",IF(A12=4,"Sudeste",IF(A12=5,"Centro-Oeste",)))))</f>
        <v>Sudeste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3.8" hidden="false" customHeight="false" outlineLevel="0" collapsed="false">
      <c r="A13" s="10" t="n">
        <v>4</v>
      </c>
      <c r="B13" s="11" t="str">
        <f aca="false">IF(A13=1,"Norte",IF(A13=2,"Nordeste",IF(A13=3,"Sudeste",IF(A13=4,"Sul",IF(A13=5,"Centro-Oeste",)))))</f>
        <v>Sul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3.8" hidden="false" customHeight="false" outlineLevel="0" collapsed="false">
      <c r="A14" s="10" t="n">
        <v>5</v>
      </c>
      <c r="B14" s="11" t="str">
        <f aca="false">IF(A14=1,"Norte",IF(A14=2,"Nordeste",IF(A14=3,"Sudeste",IF(A14=4,"Sudeste",IF(A14=5,"Centro-Oeste",)))))</f>
        <v>Centro-Oeste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3.8" hidden="false" customHeight="false" outlineLevel="0" collapsed="false">
      <c r="A15" s="35"/>
      <c r="B15" s="3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25" customFormat="false" ht="19" hidden="false" customHeight="true" outlineLevel="0" collapsed="false"/>
    <row r="26" customFormat="false" ht="15" hidden="false" customHeight="tru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5" hidden="false" customHeight="true" outlineLevel="0" collapsed="false"/>
    <row r="38" customFormat="false" ht="19" hidden="false" customHeight="true" outlineLevel="0" collapsed="false"/>
    <row r="39" customFormat="false" ht="15" hidden="false" customHeight="tru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9" hidden="false" customHeight="true" outlineLevel="0" collapsed="false"/>
    <row r="75" customFormat="false" ht="15" hidden="false" customHeight="tru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048576" customFormat="false" ht="15" hidden="false" customHeight="true" outlineLevel="0" collapsed="false"/>
  </sheetData>
  <mergeCells count="3">
    <mergeCell ref="A1:B5"/>
    <mergeCell ref="A6:B7"/>
    <mergeCell ref="A9:B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2018-06-12T18:41:20Z</dcterms:created>
  <dc:creator/>
  <dc:description/>
  <dc:language>pt-BR</dc:language>
  <cp:lastModifiedBy/>
  <dcterms:modified xsi:type="dcterms:W3CDTF">2020-10-05T09:39:53Z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