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"/>
  </bookViews>
  <sheets>
    <sheet name="CAPA" sheetId="1" state="visible" r:id="rId2"/>
    <sheet name="Básico" sheetId="2" state="visible" r:id="rId3"/>
    <sheet name="Graduação" sheetId="3" state="visible" r:id="rId4"/>
    <sheet name="Pós-Graduação" sheetId="4" state="visible" r:id="rId5"/>
    <sheet name="Mensalidades" sheetId="5" state="visible" r:id="rId6"/>
    <sheet name="Demografia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<sst xmlns="http://schemas.openxmlformats.org/spreadsheetml/2006/main" count="473" uniqueCount="342">
  <si>
    <t xml:space="preserve">ARQUIVO PARA CONVERSÃO DE PARÂMETROS DO MERCADOEDU</t>
  </si>
  <si>
    <t xml:space="preserve">PARÂMETROS PARA CONVERSÃO DOS DADOS DO ENSINO BÁSICO</t>
  </si>
  <si>
    <t xml:space="preserve">ALUNO</t>
  </si>
  <si>
    <t xml:space="preserve">COR DA PELE</t>
  </si>
  <si>
    <t xml:space="preserve"> Não declarado</t>
  </si>
  <si>
    <t xml:space="preserve"> Branca </t>
  </si>
  <si>
    <t xml:space="preserve"> Preta </t>
  </si>
  <si>
    <t xml:space="preserve"> Parda</t>
  </si>
  <si>
    <t xml:space="preserve"> Amarela</t>
  </si>
  <si>
    <t xml:space="preserve"> Indígena</t>
  </si>
  <si>
    <t xml:space="preserve">SEXO DO ALUNO</t>
  </si>
  <si>
    <t xml:space="preserve"> Masculino</t>
  </si>
  <si>
    <t xml:space="preserve"> Feminino</t>
  </si>
  <si>
    <t xml:space="preserve">ZONA RESIDENCIAL</t>
  </si>
  <si>
    <t xml:space="preserve"> Urbana</t>
  </si>
  <si>
    <t xml:space="preserve"> Rural</t>
  </si>
  <si>
    <t xml:space="preserve">ETAPAS DE ENSINO BASICO E TECNICO</t>
  </si>
  <si>
    <t xml:space="preserve">Não informado"</t>
  </si>
  <si>
    <t xml:space="preserve"> Educação Infantil - Creche</t>
  </si>
  <si>
    <t xml:space="preserve"> Educação Infantil - Pré-escola</t>
  </si>
  <si>
    <t xml:space="preserve"> Educação Infantil - Unificada</t>
  </si>
  <si>
    <t xml:space="preserve"> Educação Infantil e Ensino Fundamental Multietapa</t>
  </si>
  <si>
    <t xml:space="preserve"> Ensino Fundamental de 8 anos - 1a Série</t>
  </si>
  <si>
    <t xml:space="preserve"> Ensino Fundamental de 8 anos - 2a Série</t>
  </si>
  <si>
    <t xml:space="preserve"> Ensino Fundamental de 8 anos - 3a Série</t>
  </si>
  <si>
    <t xml:space="preserve"> Ensino Fundamental de 8 anos - 4a Série</t>
  </si>
  <si>
    <t xml:space="preserve"> Ensino Fundamental de 8 anos - 5a Série</t>
  </si>
  <si>
    <t xml:space="preserve"> Ensino Fundamental de 8 anos - 6a Série</t>
  </si>
  <si>
    <t xml:space="preserve"> Ensino Fundamental de 8 anos - 7a Série</t>
  </si>
  <si>
    <t xml:space="preserve"> Ensino Fundamental de 8 anos - 8a Série</t>
  </si>
  <si>
    <t xml:space="preserve"> Ensino Fundamental de 8 anos - Multi</t>
  </si>
  <si>
    <t xml:space="preserve"> Ensino Fundamental de 8 anos - Correção de Fluxo</t>
  </si>
  <si>
    <t xml:space="preserve"> Ensino Fundamental de 9 anos - 1o Ano</t>
  </si>
  <si>
    <t xml:space="preserve"> Ensino Fundamental de 9 anos - 2o Ano</t>
  </si>
  <si>
    <t xml:space="preserve"> Ensino Fundamental de 9 anos - 3o Ano</t>
  </si>
  <si>
    <t xml:space="preserve"> Ensino Fundamental de 9 anos - 4o Ano</t>
  </si>
  <si>
    <t xml:space="preserve"> Ensino Fundamental de 9 anos - 5o Ano</t>
  </si>
  <si>
    <t xml:space="preserve"> Ensino Fundamental de 9 anos - 6o Ano</t>
  </si>
  <si>
    <t xml:space="preserve"> Ensino Fundamental de 9 anos - 7o Ano</t>
  </si>
  <si>
    <t xml:space="preserve"> Ensino Fundamental de 9 anos - 8o Ano</t>
  </si>
  <si>
    <t xml:space="preserve"> Ensino Fundamental de 9 anos - 9o Ano</t>
  </si>
  <si>
    <t xml:space="preserve"> Ensino Fundamental de 9 anos - Multi</t>
  </si>
  <si>
    <t xml:space="preserve"> Ensino Fundamental de 9 anos - Correção de Fluxo</t>
  </si>
  <si>
    <t xml:space="preserve"> Ensino Fundamental de 8 e 9 anos - Multi 8 e 9 anos</t>
  </si>
  <si>
    <t xml:space="preserve"> Ensino Médio - 1a Série</t>
  </si>
  <si>
    <t xml:space="preserve"> Ensino Médio - 2a Série</t>
  </si>
  <si>
    <t xml:space="preserve"> Ensino Médio - 3a Série</t>
  </si>
  <si>
    <t xml:space="preserve"> Ensino Médio - 4a Série</t>
  </si>
  <si>
    <t xml:space="preserve"> Ensino Médio - Não Seriada</t>
  </si>
  <si>
    <t xml:space="preserve"> Ensino Médio - Integrado 1a Série</t>
  </si>
  <si>
    <t xml:space="preserve"> Ensino Médio - Integrado 2a Série</t>
  </si>
  <si>
    <t xml:space="preserve"> Ensino Médio - Integrado 3a Série</t>
  </si>
  <si>
    <t xml:space="preserve"> Ensino Médio - Integrado 4a Série</t>
  </si>
  <si>
    <t xml:space="preserve"> Ensino Médio - Integrado Não Seriada</t>
  </si>
  <si>
    <t xml:space="preserve"> Ensino Médio - Normal/Magistério 1a Série</t>
  </si>
  <si>
    <t xml:space="preserve"> Ensino Médio - Normal/Magistério 2a Série</t>
  </si>
  <si>
    <t xml:space="preserve"> Ensino Médio - Normal/Magistério 3a Série</t>
  </si>
  <si>
    <t xml:space="preserve"> Ensino Médio - Normal/Magistério 4a Série</t>
  </si>
  <si>
    <t xml:space="preserve"> Educação Profissional (Concomitante)</t>
  </si>
  <si>
    <t xml:space="preserve"> Educação Profissional (Subsequente)</t>
  </si>
  <si>
    <t xml:space="preserve"> Educação Profissional Mista (Concomitante e Subsequente)</t>
  </si>
  <si>
    <t xml:space="preserve"> EJA - Presencial - Ens. Fundamental Anos Iniciais</t>
  </si>
  <si>
    <t xml:space="preserve"> EJA - Presencial - Ens. Fundamental Anos Finais</t>
  </si>
  <si>
    <t xml:space="preserve"> EJA - Presencial - Ensino Médio</t>
  </si>
  <si>
    <t xml:space="preserve"> EJA - Semipresencial - Ens. Fundamental Anos Iniciais</t>
  </si>
  <si>
    <t xml:space="preserve"> EJA - Semipresencial - Ens. Fundamental Anos Finais</t>
  </si>
  <si>
    <t xml:space="preserve"> EJA - Semipresencial - Ensino Médio</t>
  </si>
  <si>
    <t xml:space="preserve"> EJA Presencial - Ens. Fundamental Anos Iniciais e Anos Finais</t>
  </si>
  <si>
    <t xml:space="preserve"> EJA Semipresencial - Ens. Fundamental Anos Iniciais e Anos Finais</t>
  </si>
  <si>
    <t xml:space="preserve"> EJA - Presencial - Integrado à Ed. Profissional de Nível Fundamental - FIC</t>
  </si>
  <si>
    <t xml:space="preserve"> EJA - Semipresencial - Integrado à Ed. Profissional de Nível Fundamental - FIC</t>
  </si>
  <si>
    <t xml:space="preserve"> EJA - Presencial - Integrado à Ed. Profissional de Nível Médio</t>
  </si>
  <si>
    <t xml:space="preserve"> EJA - Semipresencial - Integrado à Ed. Profissional de Nível Médio</t>
  </si>
  <si>
    <t xml:space="preserve"> EJA - Presencial - Ens. Fundamental Projovem (Urbano)</t>
  </si>
  <si>
    <t xml:space="preserve"> Curso FIC Concomitante</t>
  </si>
  <si>
    <t xml:space="preserve"> EJA - Ensino Fundamental - Projovem Urbano</t>
  </si>
  <si>
    <t xml:space="preserve">Curso FIC integrado na modalidade EJA - Nível Médio</t>
  </si>
  <si>
    <t xml:space="preserve"> EJA - Ensino Fundamental - Anos Iniciais</t>
  </si>
  <si>
    <t xml:space="preserve"> EJA - Ensino Fundamental - Anos Finais</t>
  </si>
  <si>
    <t xml:space="preserve"> EJA - Ensino Médio </t>
  </si>
  <si>
    <t xml:space="preserve"> Curso FIC integrado na modalidade EJA - Nível Fundamental (EJA integrada à Educação Profissional de Nível Fundamental)</t>
  </si>
  <si>
    <t xml:space="preserve"> Curso Técnico Integrado na Modalidade EJA (EJA integrada à Educação Profissional de Nível Médio)</t>
  </si>
  <si>
    <t xml:space="preserve">NACIONALIDADE</t>
  </si>
  <si>
    <t xml:space="preserve">Brasileira </t>
  </si>
  <si>
    <t xml:space="preserve">Brasileira - nascido no exterior ou naturalizado </t>
  </si>
  <si>
    <t xml:space="preserve">Estrangeira</t>
  </si>
  <si>
    <t xml:space="preserve">CLASSE UNIFICADA</t>
  </si>
  <si>
    <t xml:space="preserve"> Não</t>
  </si>
  <si>
    <t xml:space="preserve"> Unificada</t>
  </si>
  <si>
    <t xml:space="preserve"> Multietapa</t>
  </si>
  <si>
    <t xml:space="preserve"> Multi</t>
  </si>
  <si>
    <t xml:space="preserve"> Correção de fluxo</t>
  </si>
  <si>
    <t xml:space="preserve"> Mista (Concomitante e Subsequente)</t>
  </si>
  <si>
    <t xml:space="preserve">GRUPO DE IDADE</t>
  </si>
  <si>
    <t xml:space="preserve"> 18-</t>
  </si>
  <si>
    <t xml:space="preserve"> 19-24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</si>
  <si>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</si>
  <si>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</si>
  <si>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</si>
  <si>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</si>
  <si>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</si>
  <si>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</si>
  <si>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</si>
  <si>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</si>
  <si>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65+ </t>
  </si>
  <si>
    <t xml:space="preserve">ESCOLA</t>
  </si>
  <si>
    <t xml:space="preserve">CATEGORIA ADMINISTRATIVA DA ESCOLA</t>
  </si>
  <si>
    <t xml:space="preserve"> Não informado</t>
  </si>
  <si>
    <t xml:space="preserve">Pública Federal</t>
  </si>
  <si>
    <t xml:space="preserve">Pública Estadual</t>
  </si>
  <si>
    <t xml:space="preserve">Pública Municipal</t>
  </si>
  <si>
    <t xml:space="preserve">Privada</t>
  </si>
  <si>
    <t xml:space="preserve">CATEGORIA DA ESCOLA PRIVADA</t>
  </si>
  <si>
    <t xml:space="preserve"> Não privada</t>
  </si>
  <si>
    <t xml:space="preserve">Particular</t>
  </si>
  <si>
    <t xml:space="preserve">Comunitária</t>
  </si>
  <si>
    <t xml:space="preserve">Confessional</t>
  </si>
  <si>
    <t xml:space="preserve">Filantrópica</t>
  </si>
  <si>
    <t xml:space="preserve">SITUAÇÃO DA ESCOLA</t>
  </si>
  <si>
    <t xml:space="preserve">Em Atividade</t>
  </si>
  <si>
    <t xml:space="preserve">Paralisada</t>
  </si>
  <si>
    <t xml:space="preserve">Extinta</t>
  </si>
  <si>
    <t xml:space="preserve">Extinta no Ano Anterior</t>
  </si>
  <si>
    <t xml:space="preserve">CONTRATO COM PODER PÚBLICO</t>
  </si>
  <si>
    <t xml:space="preserve">SIM</t>
  </si>
  <si>
    <t xml:space="preserve">NÃO</t>
  </si>
  <si>
    <t xml:space="preserve">TIPO DE CONTRATO COM PODER PÚBLICO</t>
  </si>
  <si>
    <t xml:space="preserve">Não conveniada</t>
  </si>
  <si>
    <t xml:space="preserve">Estadual</t>
  </si>
  <si>
    <t xml:space="preserve">Municipal</t>
  </si>
  <si>
    <t xml:space="preserve">Estadual e Municipal</t>
  </si>
  <si>
    <t xml:space="preserve">TIPO DO LOCAL</t>
  </si>
  <si>
    <t xml:space="preserve">Não informado</t>
  </si>
  <si>
    <t xml:space="preserve">Próprio</t>
  </si>
  <si>
    <t xml:space="preserve">Alugado</t>
  </si>
  <si>
    <t xml:space="preserve">Cedido</t>
  </si>
  <si>
    <t xml:space="preserve">ALIMENTAÇÃO</t>
  </si>
  <si>
    <t xml:space="preserve">Oferece</t>
  </si>
  <si>
    <t xml:space="preserve">Não oferece</t>
  </si>
  <si>
    <t xml:space="preserve">ATENDIMENTO EDUCACIONAL ESPECIALIADO(AEE)</t>
  </si>
  <si>
    <t xml:space="preserve">Não exclusivamente</t>
  </si>
  <si>
    <t xml:space="preserve">Exclusivamente</t>
  </si>
  <si>
    <t xml:space="preserve">ATIVIDADES COMPLEMENTARES</t>
  </si>
  <si>
    <t xml:space="preserve">PROFESSOR</t>
  </si>
  <si>
    <t xml:space="preserve">TIPO DE CONTRATO DE TRABALHO</t>
  </si>
  <si>
    <t xml:space="preserve">Concursado/efetivo/estável </t>
  </si>
  <si>
    <t xml:space="preserve">Contrato temporário </t>
  </si>
  <si>
    <t xml:space="preserve">Contrato terceirizado</t>
  </si>
  <si>
    <t xml:space="preserve"> Contrato CLT</t>
  </si>
  <si>
    <t xml:space="preserve">ESCOLARIDADE</t>
  </si>
  <si>
    <t xml:space="preserve"> Fundamental incompleto</t>
  </si>
  <si>
    <t xml:space="preserve"> Fundamental completo</t>
  </si>
  <si>
    <t xml:space="preserve"> Ensino Médio - Normal/Magistério</t>
  </si>
  <si>
    <t xml:space="preserve"> Ensino Médio - Normal/Magistério Específico Indígena</t>
  </si>
  <si>
    <t xml:space="preserve"> Ensino Médio</t>
  </si>
  <si>
    <t xml:space="preserve"> Superior completo</t>
  </si>
  <si>
    <t xml:space="preserve"> 65+</t>
  </si>
  <si>
    <t xml:space="preserve">PARÂMETROS PARA CONVERSÃO DOS DADOS DA GRADUAÇÃO</t>
  </si>
  <si>
    <t xml:space="preserve">IES</t>
  </si>
  <si>
    <t xml:space="preserve">ORGANIZAÇÃO ACADÊMICA</t>
  </si>
  <si>
    <t xml:space="preserve">CATEGORIA ADMINISTRATIVA</t>
  </si>
  <si>
    <t xml:space="preserve">Privada confessional</t>
  </si>
  <si>
    <t xml:space="preserve">CURSO</t>
  </si>
  <si>
    <t xml:space="preserve">MODALIDADE DO CURSO</t>
  </si>
  <si>
    <t xml:space="preserve">GRAU DO CURSO</t>
  </si>
  <si>
    <t xml:space="preserve">DOCENTE</t>
  </si>
  <si>
    <t xml:space="preserve">SITUAÇÃO</t>
  </si>
  <si>
    <t xml:space="preserve">REGIME DE TRABALHO</t>
  </si>
  <si>
    <t xml:space="preserve">SEXO</t>
  </si>
  <si>
    <t xml:space="preserve">DEFICIÊNCIA</t>
  </si>
  <si>
    <t xml:space="preserve">COR</t>
  </si>
  <si>
    <t xml:space="preserve">FORMULA SITUACAO DO ALUNO NA IES</t>
  </si>
  <si>
    <t xml:space="preserve">TURNO</t>
  </si>
  <si>
    <t xml:space="preserve">18-</t>
  </si>
  <si>
    <t xml:space="preserve">19-24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</si>
  <si>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</si>
  <si>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</si>
  <si>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</si>
  <si>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</si>
  <si>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</si>
  <si>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</si>
  <si>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</si>
  <si>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</si>
  <si>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65+</t>
  </si>
  <si>
    <t xml:space="preserve">Etrangeira</t>
  </si>
  <si>
    <t xml:space="preserve">ENADE</t>
  </si>
  <si>
    <t xml:space="preserve">Feminio</t>
  </si>
  <si>
    <t xml:space="preserve">PRESENÇA NA PROVA</t>
  </si>
  <si>
    <t xml:space="preserve"> Ausente</t>
  </si>
  <si>
    <t xml:space="preserve"> Eliminado por participação indevida</t>
  </si>
  <si>
    <t xml:space="preserve"> Ausente devido a dupla graduação</t>
  </si>
  <si>
    <t xml:space="preserve"> Presente com resultado válido</t>
  </si>
  <si>
    <t xml:space="preserve"> Presente com resultado desconsiderado pela Aplicadora</t>
  </si>
  <si>
    <t xml:space="preserve">ESTADO CÍVIL</t>
  </si>
  <si>
    <t xml:space="preserve">A </t>
  </si>
  <si>
    <t xml:space="preserve">Solteiro(a)</t>
  </si>
  <si>
    <t xml:space="preserve">B </t>
  </si>
  <si>
    <t xml:space="preserve">Casado(a)</t>
  </si>
  <si>
    <t xml:space="preserve">C </t>
  </si>
  <si>
    <t xml:space="preserve">Separado(a) judicialmente/divorciado(a)</t>
  </si>
  <si>
    <t xml:space="preserve">D </t>
  </si>
  <si>
    <t xml:space="preserve">Viúvo(a)</t>
  </si>
  <si>
    <t xml:space="preserve">E </t>
  </si>
  <si>
    <t xml:space="preserve">Outro</t>
  </si>
  <si>
    <t xml:space="preserve">Branca</t>
  </si>
  <si>
    <t xml:space="preserve">Preta</t>
  </si>
  <si>
    <t xml:space="preserve">Amarela</t>
  </si>
  <si>
    <t xml:space="preserve">Parda</t>
  </si>
  <si>
    <t xml:space="preserve">Indígena</t>
  </si>
  <si>
    <t xml:space="preserve">F </t>
  </si>
  <si>
    <t xml:space="preserve">Não quero declarar</t>
  </si>
  <si>
    <t xml:space="preserve">Brasileira</t>
  </si>
  <si>
    <t xml:space="preserve">Brasileira naturalizada</t>
  </si>
  <si>
    <t xml:space="preserve">ESCOLARIZAÇÃO DO PAI</t>
  </si>
  <si>
    <t xml:space="preserve">Nenhuma</t>
  </si>
  <si>
    <t xml:space="preserve">Ensino Fundamental: 1º ao 5º ano (1ª a 4ª série)</t>
  </si>
  <si>
    <t xml:space="preserve">Ensino Fundamental: 6º ao 9º ano (5ª a 8ª série)</t>
  </si>
  <si>
    <t xml:space="preserve">Ensino Médio</t>
  </si>
  <si>
    <t xml:space="preserve">Ensino Superior - Graduação</t>
  </si>
  <si>
    <t xml:space="preserve">Pós-graduação</t>
  </si>
  <si>
    <t xml:space="preserve">ESCOLARIZAÇÃO DO MÃE</t>
  </si>
  <si>
    <t xml:space="preserve">ONDE E COM QUEM MORA</t>
  </si>
  <si>
    <t xml:space="preserve">Em casa ou apartamento, sozinho</t>
  </si>
  <si>
    <t xml:space="preserve">Em casa ou apartamento, com pais e/ou parentes</t>
  </si>
  <si>
    <t xml:space="preserve">Em casa ou apartamento, com cônjuge e/ou filhos</t>
  </si>
  <si>
    <t xml:space="preserve">Em casa ou apartamento, com outras pessoas (incluindo república)</t>
  </si>
  <si>
    <t xml:space="preserve">Em alojamento universitário da própria instituição</t>
  </si>
  <si>
    <t xml:space="preserve">Em outros tipos de habitação individual ou coletiva (hotel, hospedaria, pensão ou outro)</t>
  </si>
  <si>
    <t xml:space="preserve">QUANTAS PESSOAS MORAM JUNTO</t>
  </si>
  <si>
    <t xml:space="preserve">Uma</t>
  </si>
  <si>
    <t xml:space="preserve">Duas</t>
  </si>
  <si>
    <t xml:space="preserve">Três</t>
  </si>
  <si>
    <t xml:space="preserve">Quatro</t>
  </si>
  <si>
    <t xml:space="preserve">Cinco</t>
  </si>
  <si>
    <t xml:space="preserve">G </t>
  </si>
  <si>
    <t xml:space="preserve">Seis</t>
  </si>
  <si>
    <t xml:space="preserve">H </t>
  </si>
  <si>
    <t xml:space="preserve">Sete ou mais</t>
  </si>
  <si>
    <t xml:space="preserve">RENDA FAMILIAR</t>
  </si>
  <si>
    <t xml:space="preserve"> Até 1,5 salário mínimo (até R$ 1.431,00)</t>
  </si>
  <si>
    <t xml:space="preserve"> De 1,5 a 3 salários mínimos (R$ 1.431,01 a R$ 2.862,00)</t>
  </si>
  <si>
    <t xml:space="preserve"> De 3 a 4,5 salários mínimos (R$ 2.862,01 a R$ 4.293,00)</t>
  </si>
  <si>
    <t xml:space="preserve"> De 4,5 a 6 salários mínimos (R$ 4.293,01 a R$ 5.724,00)</t>
  </si>
  <si>
    <t xml:space="preserve"> De 6 a 10 salários mínimos (R$ 5.724,01 a R$ 9.540,00)</t>
  </si>
  <si>
    <t xml:space="preserve"> De 10 a 30 salários mínimos (R$ 9.540,01 a R$ 28.620,00)</t>
  </si>
  <si>
    <t xml:space="preserve"> Acima de 30 salários mínimos (mais de R$ 28.620,00)</t>
  </si>
  <si>
    <t xml:space="preserve">SITUAÇÃO FINANCEIRA (Incluindo Bolsas)</t>
  </si>
  <si>
    <t xml:space="preserve">Não tenho renda e meus gastos são financiados por programas governamentais</t>
  </si>
  <si>
    <t xml:space="preserve">Não tenho renda e meus gastos são financiados pela minha família ou por outras pessoas</t>
  </si>
  <si>
    <t xml:space="preserve">Tenho renda, mas recebo ajuda da família ou de outras pessoas para financiar meus gastos</t>
  </si>
  <si>
    <t xml:space="preserve"> D </t>
  </si>
  <si>
    <t xml:space="preserve">Tenho renda e não preciso de ajuda para financiar meus gastos</t>
  </si>
  <si>
    <t xml:space="preserve">Tenho renda e contribuo com o sustento da família</t>
  </si>
  <si>
    <t xml:space="preserve">Sou o principal responsável pelo sustento da família</t>
  </si>
  <si>
    <t xml:space="preserve">SITUAÇÃO DE TRABALHO (Exceto Estágio ou Bolsas)</t>
  </si>
  <si>
    <t xml:space="preserve">Não estou trabalhando</t>
  </si>
  <si>
    <t xml:space="preserve">Trabalho eventualmente</t>
  </si>
  <si>
    <t xml:space="preserve">Trabalho até 20 horas semanais</t>
  </si>
  <si>
    <t xml:space="preserve">Trabalho de 21 a 39 horas semanais</t>
  </si>
  <si>
    <t xml:space="preserve">Trabalho 40 horas semanais ou mais</t>
  </si>
  <si>
    <t xml:space="preserve">BOLSA DE ESTUDOS OU FINANCIAMENTO DO CURSO</t>
  </si>
  <si>
    <t xml:space="preserve">Nenhum, pois meu curso é gratuito</t>
  </si>
  <si>
    <t xml:space="preserve">Nenhum, embora meu curso não seja gratuito</t>
  </si>
  <si>
    <t xml:space="preserve">ProUni integral</t>
  </si>
  <si>
    <t xml:space="preserve">ProUni parcial, apenas</t>
  </si>
  <si>
    <t xml:space="preserve">FIES, apenas</t>
  </si>
  <si>
    <t xml:space="preserve">ProUni Parcial e FIES</t>
  </si>
  <si>
    <t xml:space="preserve">Bolsa oferecida por governo estadual, distrital ou municipal</t>
  </si>
  <si>
    <t xml:space="preserve">Bolsa oferecida pela própria instituição</t>
  </si>
  <si>
    <t xml:space="preserve">I </t>
  </si>
  <si>
    <t xml:space="preserve">Bolsa oferecida por outra entidade (empresa, ONG, outra)</t>
  </si>
  <si>
    <t xml:space="preserve">J </t>
  </si>
  <si>
    <t xml:space="preserve">Financiamento oferecido pela própria instituição</t>
  </si>
  <si>
    <t xml:space="preserve">K </t>
  </si>
  <si>
    <t xml:space="preserve">Financiamento bancário</t>
  </si>
  <si>
    <t xml:space="preserve">BOLSA DE PERMANÊNCIA</t>
  </si>
  <si>
    <t xml:space="preserve">Nenhum</t>
  </si>
  <si>
    <t xml:space="preserve">Auxílio moradia</t>
  </si>
  <si>
    <t xml:space="preserve">Auxílio alimentação</t>
  </si>
  <si>
    <t xml:space="preserve">Auxílio moradia e alimentação</t>
  </si>
  <si>
    <t xml:space="preserve">Auxílio Permanência</t>
  </si>
  <si>
    <t xml:space="preserve">Outro tipo de auxílio</t>
  </si>
  <si>
    <t xml:space="preserve">BOLSA DE ACADÊMICA</t>
  </si>
  <si>
    <t xml:space="preserve">Bolsa de iniciação científica</t>
  </si>
  <si>
    <t xml:space="preserve">Bolsa de extensão</t>
  </si>
  <si>
    <t xml:space="preserve">Bolsa de monitoria/tutoria</t>
  </si>
  <si>
    <t xml:space="preserve"> </t>
  </si>
  <si>
    <t xml:space="preserve">PARÂMETROS PARA CONVERSÃO DOS DADOS DA PÓS-GRADUAÇÃO(STRICTU SENSU)</t>
  </si>
  <si>
    <t xml:space="preserve">DISCENTE</t>
  </si>
  <si>
    <t xml:space="preserve">IDADE</t>
  </si>
  <si>
    <t xml:space="preserve">menor que 20 </t>
  </si>
  <si>
    <t xml:space="preserve">20 a 24 anos </t>
  </si>
  <si>
    <t xml:space="preserve">25 a 29 anos </t>
  </si>
  <si>
    <t xml:space="preserve">30 a 34 anos </t>
  </si>
  <si>
    <t xml:space="preserve">35 a 39 anos </t>
  </si>
  <si>
    <t xml:space="preserve">40 a 44 anos </t>
  </si>
  <si>
    <t xml:space="preserve">45 a 49 anos </t>
  </si>
  <si>
    <t xml:space="preserve">50 a 54 anos </t>
  </si>
  <si>
    <t xml:space="preserve">55 a 59 anos </t>
  </si>
  <si>
    <t xml:space="preserve">60 a 64 anos </t>
  </si>
  <si>
    <t xml:space="preserve">65 a 69 anos </t>
  </si>
  <si>
    <t xml:space="preserve">maior que 70</t>
  </si>
  <si>
    <t xml:space="preserve"> Abandonou </t>
  </si>
  <si>
    <t xml:space="preserve"> Desligado </t>
  </si>
  <si>
    <t xml:space="preserve"> Matriculado </t>
  </si>
  <si>
    <t xml:space="preserve"> Mudança de nível sem defesa </t>
  </si>
  <si>
    <t xml:space="preserve"> Titulado</t>
  </si>
  <si>
    <t xml:space="preserve">GRAU DO DISCENTE</t>
  </si>
  <si>
    <t xml:space="preserve"> Doutorado </t>
  </si>
  <si>
    <t xml:space="preserve"> Mestrado </t>
  </si>
  <si>
    <t xml:space="preserve"> Mestrado profissional</t>
  </si>
  <si>
    <t xml:space="preserve">MODALIDADE </t>
  </si>
  <si>
    <t xml:space="preserve"> Acadêmico </t>
  </si>
  <si>
    <t xml:space="preserve"> Profissional</t>
  </si>
  <si>
    <t xml:space="preserve">GRAU DO PROGRAMA</t>
  </si>
  <si>
    <t xml:space="preserve"> Doutorado</t>
  </si>
  <si>
    <t xml:space="preserve"> Mestrado/Doutorado</t>
  </si>
  <si>
    <t xml:space="preserve">INSTITUIÇÃO</t>
  </si>
  <si>
    <t xml:space="preserve">CATEGORIA ADMINISTRATIVA DA INSTITUIÇÃO</t>
  </si>
  <si>
    <t xml:space="preserve"> Privada</t>
  </si>
  <si>
    <t xml:space="preserve"> Pública</t>
  </si>
  <si>
    <t xml:space="preserve">PARÂMETROS PARA CONVERSÃO DOS DADOS DE MENSALIDADE</t>
  </si>
  <si>
    <t xml:space="preserve">GRAU</t>
  </si>
  <si>
    <t xml:space="preserve">Não se aplica</t>
  </si>
  <si>
    <t xml:space="preserve">Bacharelado</t>
  </si>
  <si>
    <t xml:space="preserve">Licenciatura</t>
  </si>
  <si>
    <t xml:space="preserve">Tecnológico</t>
  </si>
  <si>
    <t xml:space="preserve">Bacharelado e Licenciatura</t>
  </si>
  <si>
    <t xml:space="preserve">MODALIDADE</t>
  </si>
  <si>
    <t xml:space="preserve">Presencial</t>
  </si>
  <si>
    <t xml:space="preserve">EAD</t>
  </si>
  <si>
    <t xml:space="preserve">Manhã</t>
  </si>
  <si>
    <t xml:space="preserve">Tarde</t>
  </si>
  <si>
    <t xml:space="preserve">Noite</t>
  </si>
  <si>
    <t xml:space="preserve">Integral</t>
  </si>
  <si>
    <t xml:space="preserve">Madrugada</t>
  </si>
  <si>
    <t xml:space="preserve">NÍVEL</t>
  </si>
  <si>
    <t xml:space="preserve">Graduação</t>
  </si>
  <si>
    <t xml:space="preserve">Pós-Graduação</t>
  </si>
  <si>
    <t xml:space="preserve">Técnico</t>
  </si>
  <si>
    <t xml:space="preserve">PARÂMETROS PARA CONVERSÃO DOS DADOS DE DEMOGRAFIA</t>
  </si>
  <si>
    <t xml:space="preserve">REGIÕES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</si>
</sst>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mbria"/>
      <family val="1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1DBD1"/>
        <bgColor rgb="FF00CCFF"/>
      </patternFill>
    </fill>
    <fill>
      <patternFill patternType="solid">
        <fgColor rgb="FF8FAADC"/>
        <bgColor rgb="FF969696"/>
      </patternFill>
    </fill>
    <fill>
      <patternFill patternType="solid">
        <fgColor rgb="FF2F5597"/>
        <bgColor rgb="FF30549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/>
      <diagonal/>
    </border>
    <border diagonalUp="false" diagonalDown="false">
      <left/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 style="thin">
        <color rgb="FF2F5597"/>
      </bottom>
      <diagonal/>
    </border>
    <border diagonalUp="false" diagonalDown="false">
      <left/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/>
      <top/>
      <bottom style="medium">
        <color rgb="FF2F5597"/>
      </bottom>
      <diagonal/>
    </border>
    <border diagonalUp="false" diagonalDown="false">
      <left/>
      <right style="medium">
        <color rgb="FF2F5597"/>
      </right>
      <top/>
      <bottom style="medium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305496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305496"/>
      </top>
      <bottom style="thin">
        <color rgb="FF305496"/>
      </bottom>
      <diagonal/>
    </border>
    <border diagonalUp="false" diagonalDown="false">
      <left style="medium">
        <color rgb="FF3333FF"/>
      </left>
      <right/>
      <top/>
      <bottom style="hair">
        <color rgb="FF3333FF"/>
      </bottom>
      <diagonal/>
    </border>
    <border diagonalUp="false" diagonalDown="false">
      <left/>
      <right style="medium">
        <color rgb="FF3333FF"/>
      </right>
      <top/>
      <bottom style="hair">
        <color rgb="FF3333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41DBD1"/>
      <rgbColor rgb="FF99CC00"/>
      <rgbColor rgb="FFFFCC00"/>
      <rgbColor rgb="FFFF9900"/>
      <rgbColor rgb="FFFF6600"/>
      <rgbColor rgb="FF2F5597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787320</xdr:colOff>
      <xdr:row>3</xdr:row>
      <xdr:rowOff>63360</xdr:rowOff>
    </xdr:from>
    <xdr:to>
      <xdr:col>13</xdr:col>
      <xdr:colOff>112680</xdr:colOff>
      <xdr:row>17</xdr:row>
      <xdr:rowOff>10080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87320" y="634680"/>
          <a:ext cx="11583720" cy="2613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8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22" activeCellId="0" sqref="A22"/>
    </sheetView>
  </sheetViews>
  <sheetFormatPr defaultRowHeight="15"/>
  <cols>
    <col collapsed="false" hidden="false" max="1025" min="1" style="0" width="10.6032388663968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customFormat="false" ht="1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customFormat="false" ht="15" hidden="false" customHeight="false" outlineLevel="0" collapsed="false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2">
    <mergeCell ref="A1:O21"/>
    <mergeCell ref="A22:O2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false" showZeros="true" rightToLeft="false" tabSelected="false" showOutlineSymbols="true" defaultGridColor="true" view="normal" topLeftCell="A16" colorId="64" zoomScale="130" zoomScaleNormal="130" zoomScalePageLayoutView="100" workbookViewId="0">
      <selection pane="topLeft" activeCell="A6" activeCellId="0" sqref="A6"/>
    </sheetView>
  </sheetViews>
  <sheetFormatPr defaultRowHeight="15"/>
  <cols>
    <col collapsed="false" hidden="false" max="1" min="1" style="0" width="5.67611336032389"/>
    <col collapsed="false" hidden="false" max="2" min="2" style="0" width="72.9473684210526"/>
    <col collapsed="false" hidden="false" max="6" min="3" style="0" width="5.67611336032389"/>
    <col collapsed="false" hidden="false" max="26" min="7" style="0" width="7.71255060728745"/>
    <col collapsed="false" hidden="false" max="1025" min="27" style="0" width="15.5303643724696"/>
  </cols>
  <sheetData>
    <row r="1" s="4" customFormat="true" ht="15" hidden="false" customHeight="true" outlineLevel="0" collapsed="false">
      <c r="A1" s="3" t="s">
        <v>1</v>
      </c>
      <c r="B1" s="3"/>
    </row>
    <row r="2" s="4" customFormat="true" ht="15" hidden="false" customHeight="true" outlineLevel="0" collapsed="false">
      <c r="A2" s="3"/>
      <c r="B2" s="3"/>
    </row>
    <row r="3" s="4" customFormat="true" ht="15" hidden="false" customHeight="true" outlineLevel="0" collapsed="false">
      <c r="A3" s="3"/>
      <c r="B3" s="3"/>
    </row>
    <row r="4" s="4" customFormat="true" ht="15" hidden="false" customHeight="true" outlineLevel="0" collapsed="false">
      <c r="A4" s="3"/>
      <c r="B4" s="3"/>
    </row>
    <row r="5" s="4" customFormat="true" ht="15" hidden="false" customHeight="true" outlineLevel="0" collapsed="false">
      <c r="A5" s="3"/>
      <c r="B5" s="3"/>
    </row>
    <row r="6" customFormat="false" ht="15" hidden="false" customHeight="true" outlineLevel="0" collapsed="false">
      <c r="A6" s="5" t="s">
        <v>2</v>
      </c>
      <c r="B6" s="5"/>
    </row>
    <row r="7" customFormat="false" ht="15" hidden="false" customHeight="true" outlineLevel="0" collapsed="false">
      <c r="A7" s="5"/>
      <c r="B7" s="5"/>
    </row>
    <row r="8" customFormat="false" ht="15" hidden="false" customHeight="true" outlineLevel="0" collapsed="false">
      <c r="A8" s="6" t="s">
        <v>3</v>
      </c>
      <c r="B8" s="6"/>
    </row>
    <row r="9" customFormat="false" ht="15" hidden="false" customHeight="true" outlineLevel="0" collapsed="false">
      <c r="A9" s="7" t="n">
        <v>0</v>
      </c>
      <c r="B9" s="8" t="s">
        <v>4</v>
      </c>
    </row>
    <row r="10" customFormat="false" ht="15" hidden="false" customHeight="true" outlineLevel="0" collapsed="false">
      <c r="A10" s="7" t="n">
        <v>1</v>
      </c>
      <c r="B10" s="8" t="s">
        <v>5</v>
      </c>
    </row>
    <row r="11" customFormat="false" ht="15" hidden="false" customHeight="true" outlineLevel="0" collapsed="false">
      <c r="A11" s="7" t="n">
        <v>2</v>
      </c>
      <c r="B11" s="8" t="s">
        <v>6</v>
      </c>
    </row>
    <row r="12" customFormat="false" ht="15" hidden="false" customHeight="true" outlineLevel="0" collapsed="false">
      <c r="A12" s="7" t="n">
        <v>3</v>
      </c>
      <c r="B12" s="8" t="s">
        <v>7</v>
      </c>
    </row>
    <row r="13" customFormat="false" ht="15" hidden="false" customHeight="true" outlineLevel="0" collapsed="false">
      <c r="A13" s="7" t="n">
        <v>4</v>
      </c>
      <c r="B13" s="8" t="s">
        <v>8</v>
      </c>
    </row>
    <row r="14" customFormat="false" ht="15" hidden="false" customHeight="true" outlineLevel="0" collapsed="false">
      <c r="A14" s="7" t="n">
        <v>5</v>
      </c>
      <c r="B14" s="8" t="s">
        <v>9</v>
      </c>
    </row>
    <row r="15" customFormat="false" ht="15" hidden="false" customHeight="true" outlineLevel="0" collapsed="false">
      <c r="A15" s="7"/>
      <c r="B15" s="8"/>
    </row>
    <row r="16" customFormat="false" ht="15" hidden="false" customHeight="true" outlineLevel="0" collapsed="false">
      <c r="A16" s="6" t="s">
        <v>10</v>
      </c>
      <c r="B16" s="6"/>
    </row>
    <row r="17" customFormat="false" ht="15" hidden="false" customHeight="true" outlineLevel="0" collapsed="false">
      <c r="A17" s="7" t="n">
        <v>0</v>
      </c>
      <c r="B17" s="8" t="s">
        <v>11</v>
      </c>
    </row>
    <row r="18" customFormat="false" ht="15" hidden="false" customHeight="true" outlineLevel="0" collapsed="false">
      <c r="A18" s="7" t="n">
        <v>1</v>
      </c>
      <c r="B18" s="8" t="s">
        <v>12</v>
      </c>
    </row>
    <row r="19" customFormat="false" ht="15" hidden="false" customHeight="true" outlineLevel="0" collapsed="false">
      <c r="A19" s="7"/>
      <c r="B19" s="8"/>
    </row>
    <row r="20" customFormat="false" ht="15" hidden="false" customHeight="false" outlineLevel="0" collapsed="false">
      <c r="A20" s="6" t="s">
        <v>13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7" t="n">
        <v>1</v>
      </c>
      <c r="B21" s="8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7" t="n">
        <v>2</v>
      </c>
      <c r="B22" s="8" t="s">
        <v>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10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6" t="s">
        <v>16</v>
      </c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3.5" hidden="false" customHeight="true" outlineLevel="0" collapsed="false">
      <c r="A25" s="10" t="n">
        <v>0</v>
      </c>
      <c r="B25" s="11" t="s">
        <v>17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3.5" hidden="false" customHeight="true" outlineLevel="0" collapsed="false">
      <c r="A26" s="10" t="n">
        <v>1</v>
      </c>
      <c r="B26" s="11" t="s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3.5" hidden="false" customHeight="true" outlineLevel="0" collapsed="false">
      <c r="A27" s="10" t="n">
        <v>2</v>
      </c>
      <c r="B27" s="11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3.5" hidden="false" customHeight="true" outlineLevel="0" collapsed="false">
      <c r="A28" s="10" t="n">
        <v>3</v>
      </c>
      <c r="B28" s="11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3.5" hidden="false" customHeight="true" outlineLevel="0" collapsed="false">
      <c r="A29" s="10" t="n">
        <v>56</v>
      </c>
      <c r="B29" s="11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3.5" hidden="false" customHeight="true" outlineLevel="0" collapsed="false">
      <c r="A30" s="10" t="n">
        <v>4</v>
      </c>
      <c r="B30" s="11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3.5" hidden="false" customHeight="true" outlineLevel="0" collapsed="false">
      <c r="A31" s="10" t="n">
        <v>5</v>
      </c>
      <c r="B31" s="11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3.5" hidden="false" customHeight="true" outlineLevel="0" collapsed="false">
      <c r="A32" s="10" t="n">
        <v>6</v>
      </c>
      <c r="B32" s="11" t="s">
        <v>24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3.5" hidden="false" customHeight="true" outlineLevel="0" collapsed="false">
      <c r="A33" s="10" t="n">
        <v>7</v>
      </c>
      <c r="B33" s="11" t="s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3.5" hidden="false" customHeight="true" outlineLevel="0" collapsed="false">
      <c r="A34" s="10" t="n">
        <v>8</v>
      </c>
      <c r="B34" s="11" t="s">
        <v>26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3.5" hidden="false" customHeight="true" outlineLevel="0" collapsed="false">
      <c r="A35" s="10" t="n">
        <v>9</v>
      </c>
      <c r="B35" s="11" t="s">
        <v>27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3.5" hidden="false" customHeight="true" outlineLevel="0" collapsed="false">
      <c r="A36" s="10" t="n">
        <v>10</v>
      </c>
      <c r="B36" s="11" t="s">
        <v>28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3.5" hidden="false" customHeight="true" outlineLevel="0" collapsed="false">
      <c r="A37" s="10" t="n">
        <v>11</v>
      </c>
      <c r="B37" s="11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3.5" hidden="false" customHeight="true" outlineLevel="0" collapsed="false">
      <c r="A38" s="10" t="n">
        <v>12</v>
      </c>
      <c r="B38" s="11" t="s">
        <v>30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3.5" hidden="false" customHeight="true" outlineLevel="0" collapsed="false">
      <c r="A39" s="10" t="n">
        <v>13</v>
      </c>
      <c r="B39" s="11" t="s">
        <v>31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3.5" hidden="false" customHeight="true" outlineLevel="0" collapsed="false">
      <c r="A40" s="10" t="n">
        <v>14</v>
      </c>
      <c r="B40" s="11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3.5" hidden="false" customHeight="true" outlineLevel="0" collapsed="false">
      <c r="A41" s="10" t="n">
        <v>15</v>
      </c>
      <c r="B41" s="11" t="s">
        <v>33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3.5" hidden="false" customHeight="true" outlineLevel="0" collapsed="false">
      <c r="A42" s="10" t="n">
        <v>16</v>
      </c>
      <c r="B42" s="11" t="s">
        <v>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3.5" hidden="false" customHeight="true" outlineLevel="0" collapsed="false">
      <c r="A43" s="10" t="n">
        <v>17</v>
      </c>
      <c r="B43" s="11" t="s">
        <v>35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3.5" hidden="false" customHeight="true" outlineLevel="0" collapsed="false">
      <c r="A44" s="10" t="n">
        <v>18</v>
      </c>
      <c r="B44" s="11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3.5" hidden="false" customHeight="true" outlineLevel="0" collapsed="false">
      <c r="A45" s="10" t="n">
        <v>19</v>
      </c>
      <c r="B45" s="11" t="s">
        <v>37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3.5" hidden="false" customHeight="true" outlineLevel="0" collapsed="false">
      <c r="A46" s="10" t="n">
        <v>20</v>
      </c>
      <c r="B46" s="11" t="s">
        <v>38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3.5" hidden="false" customHeight="true" outlineLevel="0" collapsed="false">
      <c r="A47" s="10" t="n">
        <v>21</v>
      </c>
      <c r="B47" s="11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3.5" hidden="false" customHeight="true" outlineLevel="0" collapsed="false">
      <c r="A48" s="10" t="n">
        <v>41</v>
      </c>
      <c r="B48" s="11" t="s">
        <v>40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3.5" hidden="false" customHeight="true" outlineLevel="0" collapsed="false">
      <c r="A49" s="10" t="n">
        <v>22</v>
      </c>
      <c r="B49" s="11" t="s">
        <v>41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3.5" hidden="false" customHeight="true" outlineLevel="0" collapsed="false">
      <c r="A50" s="10" t="n">
        <v>23</v>
      </c>
      <c r="B50" s="11" t="s">
        <v>42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3.5" hidden="false" customHeight="true" outlineLevel="0" collapsed="false">
      <c r="A51" s="10" t="n">
        <v>24</v>
      </c>
      <c r="B51" s="11" t="s">
        <v>43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3.5" hidden="false" customHeight="true" outlineLevel="0" collapsed="false">
      <c r="A52" s="10" t="n">
        <v>25</v>
      </c>
      <c r="B52" s="11" t="s">
        <v>44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3.5" hidden="false" customHeight="true" outlineLevel="0" collapsed="false">
      <c r="A53" s="10" t="n">
        <v>26</v>
      </c>
      <c r="B53" s="11" t="s">
        <v>45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3.5" hidden="false" customHeight="true" outlineLevel="0" collapsed="false">
      <c r="A54" s="10" t="n">
        <v>27</v>
      </c>
      <c r="B54" s="11" t="s">
        <v>46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3.5" hidden="false" customHeight="true" outlineLevel="0" collapsed="false">
      <c r="A55" s="10" t="n">
        <v>28</v>
      </c>
      <c r="B55" s="11" t="s">
        <v>47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3.5" hidden="false" customHeight="true" outlineLevel="0" collapsed="false">
      <c r="A56" s="10" t="n">
        <v>29</v>
      </c>
      <c r="B56" s="11" t="s">
        <v>48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3.5" hidden="false" customHeight="true" outlineLevel="0" collapsed="false">
      <c r="A57" s="10" t="n">
        <v>30</v>
      </c>
      <c r="B57" s="11" t="s">
        <v>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3.5" hidden="false" customHeight="true" outlineLevel="0" collapsed="false">
      <c r="A58" s="10" t="n">
        <v>31</v>
      </c>
      <c r="B58" s="11" t="s">
        <v>50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3.5" hidden="false" customHeight="true" outlineLevel="0" collapsed="false">
      <c r="A59" s="10" t="n">
        <v>32</v>
      </c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3.5" hidden="false" customHeight="true" outlineLevel="0" collapsed="false">
      <c r="A60" s="10" t="n">
        <v>33</v>
      </c>
      <c r="B60" s="11" t="s">
        <v>52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3.5" hidden="false" customHeight="true" outlineLevel="0" collapsed="false">
      <c r="A61" s="10" t="n">
        <v>34</v>
      </c>
      <c r="B61" s="11" t="s">
        <v>53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3.5" hidden="false" customHeight="true" outlineLevel="0" collapsed="false">
      <c r="A62" s="10" t="n">
        <v>35</v>
      </c>
      <c r="B62" s="11" t="s">
        <v>54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3.5" hidden="false" customHeight="true" outlineLevel="0" collapsed="false">
      <c r="A63" s="10" t="n">
        <v>36</v>
      </c>
      <c r="B63" s="11" t="s">
        <v>55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3.5" hidden="false" customHeight="true" outlineLevel="0" collapsed="false">
      <c r="A64" s="10" t="n">
        <v>37</v>
      </c>
      <c r="B64" s="11" t="s">
        <v>56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3.5" hidden="false" customHeight="true" outlineLevel="0" collapsed="false">
      <c r="A65" s="10" t="n">
        <v>38</v>
      </c>
      <c r="B65" s="11" t="s">
        <v>57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3.5" hidden="false" customHeight="true" outlineLevel="0" collapsed="false">
      <c r="A66" s="10" t="n">
        <v>39</v>
      </c>
      <c r="B66" s="11" t="s">
        <v>58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3.5" hidden="false" customHeight="true" outlineLevel="0" collapsed="false">
      <c r="A67" s="10" t="n">
        <v>40</v>
      </c>
      <c r="B67" s="11" t="s">
        <v>59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3.5" hidden="false" customHeight="true" outlineLevel="0" collapsed="false">
      <c r="A68" s="10" t="n">
        <v>64</v>
      </c>
      <c r="B68" s="11" t="s">
        <v>60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 t="n">
        <v>43</v>
      </c>
      <c r="B69" s="11" t="s">
        <v>61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10" t="n">
        <v>44</v>
      </c>
      <c r="B70" s="11" t="s">
        <v>62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45</v>
      </c>
      <c r="B71" s="11" t="s">
        <v>63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46</v>
      </c>
      <c r="B72" s="11" t="s">
        <v>64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" hidden="false" customHeight="false" outlineLevel="0" collapsed="false">
      <c r="A73" s="10" t="n">
        <v>47</v>
      </c>
      <c r="B73" s="11" t="s">
        <v>65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false" outlineLevel="0" collapsed="false">
      <c r="A74" s="10" t="n">
        <v>48</v>
      </c>
      <c r="B74" s="11" t="s">
        <v>66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false" outlineLevel="0" collapsed="false">
      <c r="A75" s="10" t="n">
        <v>51</v>
      </c>
      <c r="B75" s="11" t="s">
        <v>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 t="n">
        <v>58</v>
      </c>
      <c r="B76" s="11" t="s">
        <v>68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10" t="n">
        <v>60</v>
      </c>
      <c r="B77" s="11" t="s">
        <v>69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61</v>
      </c>
      <c r="B78" s="11" t="s">
        <v>70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62</v>
      </c>
      <c r="B79" s="11" t="s">
        <v>71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63</v>
      </c>
      <c r="B80" s="11" t="s">
        <v>72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65</v>
      </c>
      <c r="B81" s="11" t="s">
        <v>73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3.5" hidden="false" customHeight="true" outlineLevel="0" collapsed="false">
      <c r="A82" s="10" t="n">
        <v>68</v>
      </c>
      <c r="B82" s="11" t="s">
        <v>74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3.5" hidden="false" customHeight="true" outlineLevel="0" collapsed="false">
      <c r="A83" s="10" t="n">
        <v>65</v>
      </c>
      <c r="B83" s="11" t="s">
        <v>75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3.5" hidden="false" customHeight="true" outlineLevel="0" collapsed="false">
      <c r="A84" s="10" t="n">
        <v>67</v>
      </c>
      <c r="B84" s="11" t="s">
        <v>76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3.5" hidden="false" customHeight="true" outlineLevel="0" collapsed="false">
      <c r="A85" s="10" t="n">
        <v>69</v>
      </c>
      <c r="B85" s="11" t="s">
        <v>77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3.5" hidden="false" customHeight="true" outlineLevel="0" collapsed="false">
      <c r="A86" s="10" t="n">
        <v>70</v>
      </c>
      <c r="B86" s="11" t="s">
        <v>78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3.5" hidden="false" customHeight="true" outlineLevel="0" collapsed="false">
      <c r="A87" s="10" t="n">
        <v>71</v>
      </c>
      <c r="B87" s="11" t="s">
        <v>79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3.5" hidden="false" customHeight="true" outlineLevel="0" collapsed="false">
      <c r="A88" s="10" t="n">
        <v>73</v>
      </c>
      <c r="B88" s="11" t="s">
        <v>80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3.5" hidden="false" customHeight="true" outlineLevel="0" collapsed="false">
      <c r="A89" s="10" t="n">
        <v>74</v>
      </c>
      <c r="B89" s="11" t="s">
        <v>81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" hidden="false" customHeight="false" outlineLevel="0" collapsed="false">
      <c r="A90" s="10"/>
      <c r="B90" s="1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" hidden="false" customHeight="true" outlineLevel="0" collapsed="false">
      <c r="A91" s="6" t="s">
        <v>82</v>
      </c>
      <c r="B91" s="6"/>
    </row>
    <row r="92" customFormat="false" ht="15" hidden="false" customHeight="true" outlineLevel="0" collapsed="false">
      <c r="A92" s="7" t="n">
        <v>1</v>
      </c>
      <c r="B92" s="8" t="s">
        <v>83</v>
      </c>
    </row>
    <row r="93" customFormat="false" ht="15" hidden="false" customHeight="true" outlineLevel="0" collapsed="false">
      <c r="A93" s="7" t="n">
        <v>2</v>
      </c>
      <c r="B93" s="8" t="s">
        <v>84</v>
      </c>
    </row>
    <row r="94" customFormat="false" ht="15" hidden="false" customHeight="true" outlineLevel="0" collapsed="false">
      <c r="A94" s="7" t="n">
        <v>3</v>
      </c>
      <c r="B94" s="8" t="s">
        <v>85</v>
      </c>
    </row>
    <row r="95" customFormat="false" ht="15" hidden="false" customHeight="true" outlineLevel="0" collapsed="false">
      <c r="A95" s="7"/>
      <c r="B95" s="8"/>
    </row>
    <row r="96" customFormat="false" ht="15" hidden="false" customHeight="true" outlineLevel="0" collapsed="false">
      <c r="A96" s="12" t="s">
        <v>86</v>
      </c>
      <c r="B96" s="13"/>
    </row>
    <row r="97" customFormat="false" ht="15" hidden="false" customHeight="true" outlineLevel="0" collapsed="false">
      <c r="A97" s="7" t="n">
        <v>0</v>
      </c>
      <c r="B97" s="8" t="s">
        <v>87</v>
      </c>
    </row>
    <row r="98" customFormat="false" ht="15" hidden="false" customHeight="true" outlineLevel="0" collapsed="false">
      <c r="A98" s="7" t="n">
        <v>1</v>
      </c>
      <c r="B98" s="8" t="s">
        <v>88</v>
      </c>
    </row>
    <row r="99" customFormat="false" ht="15" hidden="false" customHeight="true" outlineLevel="0" collapsed="false">
      <c r="A99" s="10" t="n">
        <v>2</v>
      </c>
      <c r="B99" s="11" t="s">
        <v>89</v>
      </c>
    </row>
    <row r="100" customFormat="false" ht="15" hidden="false" customHeight="true" outlineLevel="0" collapsed="false">
      <c r="A100" s="10" t="n">
        <v>3</v>
      </c>
      <c r="B100" s="11" t="s">
        <v>90</v>
      </c>
    </row>
    <row r="101" customFormat="false" ht="15" hidden="false" customHeight="true" outlineLevel="0" collapsed="false">
      <c r="A101" s="10" t="n">
        <v>4</v>
      </c>
      <c r="B101" s="11" t="s">
        <v>91</v>
      </c>
    </row>
    <row r="102" customFormat="false" ht="15" hidden="false" customHeight="true" outlineLevel="0" collapsed="false">
      <c r="A102" s="10" t="n">
        <v>5</v>
      </c>
      <c r="B102" s="11" t="s">
        <v>92</v>
      </c>
    </row>
    <row r="103" customFormat="false" ht="15" hidden="false" customHeight="false" outlineLevel="0" collapsed="false">
      <c r="A103" s="10"/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false" outlineLevel="0" collapsed="false">
      <c r="A104" s="12" t="s">
        <v>93</v>
      </c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" hidden="false" customHeight="false" outlineLevel="0" collapsed="false">
      <c r="A105" s="10" t="n">
        <v>1</v>
      </c>
      <c r="B105" s="11" t="s">
        <v>94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" hidden="false" customHeight="false" outlineLevel="0" collapsed="false">
      <c r="A106" s="10" t="n">
        <v>2</v>
      </c>
      <c r="B106" s="11" t="s">
        <v>95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" hidden="false" customHeight="false" outlineLevel="0" collapsed="false">
      <c r="A107" s="10" t="n">
        <v>3</v>
      </c>
      <c r="B107" s="11" t="s">
        <v>96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" hidden="false" customHeight="false" outlineLevel="0" collapsed="false">
      <c r="A108" s="10" t="n">
        <v>4</v>
      </c>
      <c r="B108" s="11" t="s">
        <v>97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" hidden="false" customHeight="false" outlineLevel="0" collapsed="false">
      <c r="A109" s="10" t="n">
        <v>5</v>
      </c>
      <c r="B109" s="11" t="s">
        <v>98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customFormat="false" ht="15" hidden="false" customHeight="false" outlineLevel="0" collapsed="false">
      <c r="A110" s="10" t="n">
        <v>6</v>
      </c>
      <c r="B110" s="11" t="s">
        <v>99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customFormat="false" ht="15" hidden="false" customHeight="false" outlineLevel="0" collapsed="false">
      <c r="A111" s="10" t="n">
        <v>7</v>
      </c>
      <c r="B111" s="11" t="s">
        <v>100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customFormat="false" ht="15" hidden="false" customHeight="false" outlineLevel="0" collapsed="false">
      <c r="A112" s="10" t="n">
        <v>8</v>
      </c>
      <c r="B112" s="11" t="s">
        <v>101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customFormat="false" ht="15" hidden="false" customHeight="false" outlineLevel="0" collapsed="false">
      <c r="A113" s="10" t="n">
        <v>9</v>
      </c>
      <c r="B113" s="11" t="s">
        <v>102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customFormat="false" ht="15" hidden="false" customHeight="false" outlineLevel="0" collapsed="false">
      <c r="A114" s="10" t="n">
        <v>10</v>
      </c>
      <c r="B114" s="11" t="s">
        <v>103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customFormat="false" ht="15" hidden="false" customHeight="false" outlineLevel="0" collapsed="false">
      <c r="A115" s="14" t="n">
        <v>11</v>
      </c>
      <c r="B115" s="15" t="s">
        <v>104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customFormat="false" ht="19" hidden="false" customHeight="true" outlineLevel="0" collapsed="false">
      <c r="A116" s="16" t="s">
        <v>105</v>
      </c>
      <c r="B116" s="1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="4" customFormat="true" ht="19" hidden="false" customHeight="true" outlineLevel="0" collapsed="false">
      <c r="A117" s="16"/>
      <c r="B117" s="1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5" hidden="false" customHeight="false" outlineLevel="0" collapsed="false">
      <c r="A118" s="12" t="s">
        <v>106</v>
      </c>
      <c r="B118" s="1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5" hidden="false" customHeight="false" outlineLevel="0" collapsed="false">
      <c r="A119" s="10"/>
      <c r="B119" s="11" t="s">
        <v>107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5" hidden="false" customHeight="false" outlineLevel="0" collapsed="false">
      <c r="A120" s="10" t="n">
        <v>0</v>
      </c>
      <c r="B120" s="11" t="s">
        <v>107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5" hidden="false" customHeight="false" outlineLevel="0" collapsed="false">
      <c r="A121" s="10" t="n">
        <v>1</v>
      </c>
      <c r="B121" s="11" t="s">
        <v>108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5" hidden="false" customHeight="false" outlineLevel="0" collapsed="false">
      <c r="A122" s="10" t="n">
        <v>2</v>
      </c>
      <c r="B122" s="11" t="s">
        <v>109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customFormat="false" ht="15" hidden="false" customHeight="false" outlineLevel="0" collapsed="false">
      <c r="A123" s="10" t="n">
        <v>3</v>
      </c>
      <c r="B123" s="11" t="s">
        <v>110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customFormat="false" ht="15" hidden="false" customHeight="false" outlineLevel="0" collapsed="false">
      <c r="A124" s="10" t="n">
        <v>4</v>
      </c>
      <c r="B124" s="11" t="s">
        <v>111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customFormat="false" ht="15" hidden="false" customHeight="false" outlineLevel="0" collapsed="false">
      <c r="A125" s="10"/>
      <c r="B125" s="1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5" hidden="false" customHeight="false" outlineLevel="0" collapsed="false">
      <c r="A126" s="12" t="s">
        <v>112</v>
      </c>
      <c r="B126" s="1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5" hidden="false" customHeight="false" outlineLevel="0" collapsed="false">
      <c r="A127" s="10" t="n">
        <v>0</v>
      </c>
      <c r="B127" s="11" t="s">
        <v>113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5" hidden="false" customHeight="false" outlineLevel="0" collapsed="false">
      <c r="A128" s="10" t="n">
        <v>1</v>
      </c>
      <c r="B128" s="11" t="s">
        <v>114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5" hidden="false" customHeight="false" outlineLevel="0" collapsed="false">
      <c r="A129" s="10" t="n">
        <v>2</v>
      </c>
      <c r="B129" s="11" t="s">
        <v>115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="4" customFormat="true" ht="15" hidden="false" customHeight="false" outlineLevel="0" collapsed="false">
      <c r="A130" s="10" t="n">
        <v>3</v>
      </c>
      <c r="B130" s="11" t="s">
        <v>116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="4" customFormat="true" ht="15" hidden="false" customHeight="false" outlineLevel="0" collapsed="false">
      <c r="A131" s="10" t="n">
        <v>4</v>
      </c>
      <c r="B131" s="11" t="s">
        <v>117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="4" customFormat="true" ht="15" hidden="false" customHeight="false" outlineLevel="0" collapsed="false">
      <c r="A132" s="10"/>
      <c r="B132" s="1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5" hidden="false" customHeight="false" outlineLevel="0" collapsed="false">
      <c r="A133" s="12" t="s">
        <v>118</v>
      </c>
      <c r="B133" s="1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customFormat="false" ht="15" hidden="false" customHeight="false" outlineLevel="0" collapsed="false">
      <c r="A134" s="10" t="n">
        <v>1</v>
      </c>
      <c r="B134" s="11" t="s">
        <v>119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customFormat="false" ht="15" hidden="false" customHeight="false" outlineLevel="0" collapsed="false">
      <c r="A135" s="10" t="n">
        <v>2</v>
      </c>
      <c r="B135" s="11" t="s">
        <v>120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5" hidden="false" customHeight="false" outlineLevel="0" collapsed="false">
      <c r="A136" s="10" t="n">
        <v>3</v>
      </c>
      <c r="B136" s="11" t="s">
        <v>121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5" hidden="false" customHeight="false" outlineLevel="0" collapsed="false">
      <c r="A137" s="10" t="n">
        <v>4</v>
      </c>
      <c r="B137" s="11" t="s">
        <v>122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5" hidden="false" customHeight="false" outlineLevel="0" collapsed="false">
      <c r="A138" s="10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5" hidden="false" customHeight="false" outlineLevel="0" collapsed="false">
      <c r="A139" s="12" t="s">
        <v>123</v>
      </c>
      <c r="B139" s="1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5" hidden="false" customHeight="false" outlineLevel="0" collapsed="false">
      <c r="A140" s="10" t="n">
        <v>1</v>
      </c>
      <c r="B140" s="11" t="s">
        <v>124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5" hidden="false" customHeight="false" outlineLevel="0" collapsed="false">
      <c r="A141" s="10" t="n">
        <v>2</v>
      </c>
      <c r="B141" s="11" t="s">
        <v>125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5" hidden="false" customHeight="false" outlineLevel="0" collapsed="false">
      <c r="A142" s="10"/>
      <c r="B142" s="1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customFormat="false" ht="15" hidden="false" customHeight="false" outlineLevel="0" collapsed="false">
      <c r="A143" s="12" t="s">
        <v>126</v>
      </c>
      <c r="B143" s="1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customFormat="false" ht="15" hidden="false" customHeight="false" outlineLevel="0" collapsed="false">
      <c r="A144" s="10" t="n">
        <v>0</v>
      </c>
      <c r="B144" s="11" t="s">
        <v>127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customFormat="false" ht="15" hidden="false" customHeight="false" outlineLevel="0" collapsed="false">
      <c r="A145" s="10" t="n">
        <v>1</v>
      </c>
      <c r="B145" s="11" t="s">
        <v>128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5" hidden="false" customHeight="false" outlineLevel="0" collapsed="false">
      <c r="A146" s="10" t="n">
        <v>2</v>
      </c>
      <c r="B146" s="11" t="s">
        <v>129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5" hidden="false" customHeight="false" outlineLevel="0" collapsed="false">
      <c r="A147" s="10" t="n">
        <v>3</v>
      </c>
      <c r="B147" s="11" t="s">
        <v>130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5" hidden="false" customHeight="false" outlineLevel="0" collapsed="false">
      <c r="A148" s="10"/>
      <c r="B148" s="11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5" hidden="false" customHeight="false" outlineLevel="0" collapsed="false">
      <c r="A149" s="12" t="s">
        <v>131</v>
      </c>
      <c r="B149" s="1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5" hidden="false" customHeight="false" outlineLevel="0" collapsed="false">
      <c r="A150" s="10" t="n">
        <v>0</v>
      </c>
      <c r="B150" s="11" t="s">
        <v>132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customFormat="false" ht="15" hidden="false" customHeight="false" outlineLevel="0" collapsed="false">
      <c r="A151" s="10" t="n">
        <v>1</v>
      </c>
      <c r="B151" s="11" t="s">
        <v>133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5" hidden="false" customHeight="false" outlineLevel="0" collapsed="false">
      <c r="A152" s="10" t="n">
        <v>2</v>
      </c>
      <c r="B152" s="11" t="s">
        <v>134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5" hidden="false" customHeight="false" outlineLevel="0" collapsed="false">
      <c r="A153" s="10" t="n">
        <v>3</v>
      </c>
      <c r="B153" s="11" t="s">
        <v>135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5" hidden="false" customHeight="false" outlineLevel="0" collapsed="false">
      <c r="A154" s="10"/>
      <c r="B154" s="1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5" hidden="false" customHeight="false" outlineLevel="0" collapsed="false">
      <c r="A155" s="12" t="s">
        <v>136</v>
      </c>
      <c r="B155" s="1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5" hidden="false" customHeight="false" outlineLevel="0" collapsed="false">
      <c r="A156" s="10" t="n">
        <v>1</v>
      </c>
      <c r="B156" s="11" t="s">
        <v>137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5" hidden="false" customHeight="false" outlineLevel="0" collapsed="false">
      <c r="A157" s="10" t="n">
        <v>0</v>
      </c>
      <c r="B157" s="11" t="s">
        <v>138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5" hidden="false" customHeight="false" outlineLevel="0" collapsed="false">
      <c r="A158" s="10"/>
      <c r="B158" s="11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5" hidden="false" customHeight="false" outlineLevel="0" collapsed="false">
      <c r="A159" s="12" t="s">
        <v>139</v>
      </c>
      <c r="B159" s="1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5" hidden="false" customHeight="false" outlineLevel="0" collapsed="false">
      <c r="A160" s="10" t="n">
        <v>0</v>
      </c>
      <c r="B160" s="11" t="s">
        <v>138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5" hidden="false" customHeight="false" outlineLevel="0" collapsed="false">
      <c r="A161" s="10" t="n">
        <v>1</v>
      </c>
      <c r="B161" s="11" t="s">
        <v>140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5" hidden="false" customHeight="false" outlineLevel="0" collapsed="false">
      <c r="A162" s="10" t="n">
        <v>2</v>
      </c>
      <c r="B162" s="11" t="s">
        <v>141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5" hidden="false" customHeight="false" outlineLevel="0" collapsed="false">
      <c r="A163" s="10"/>
      <c r="B163" s="11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5" hidden="false" customHeight="false" outlineLevel="0" collapsed="false">
      <c r="A164" s="12" t="s">
        <v>142</v>
      </c>
      <c r="B164" s="1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5" hidden="false" customHeight="false" outlineLevel="0" collapsed="false">
      <c r="A165" s="10" t="n">
        <v>0</v>
      </c>
      <c r="B165" s="11" t="s">
        <v>138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5" hidden="false" customHeight="false" outlineLevel="0" collapsed="false">
      <c r="A166" s="10" t="n">
        <v>1</v>
      </c>
      <c r="B166" s="11" t="s">
        <v>140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5" hidden="false" customHeight="false" outlineLevel="0" collapsed="false">
      <c r="A167" s="10" t="n">
        <v>2</v>
      </c>
      <c r="B167" s="11" t="s">
        <v>141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5" hidden="false" customHeight="false" outlineLevel="0" collapsed="false">
      <c r="A168" s="10"/>
      <c r="B168" s="11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5" hidden="false" customHeight="false" outlineLevel="0" collapsed="false">
      <c r="A169" s="6" t="s">
        <v>13</v>
      </c>
      <c r="B169" s="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5" hidden="false" customHeight="false" outlineLevel="0" collapsed="false">
      <c r="A170" s="7" t="n">
        <v>1</v>
      </c>
      <c r="B170" s="8" t="s">
        <v>14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5" hidden="false" customHeight="false" outlineLevel="0" collapsed="false">
      <c r="A171" s="18" t="n">
        <v>2</v>
      </c>
      <c r="B171" s="19" t="s">
        <v>15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="4" customFormat="true" ht="19" hidden="false" customHeight="true" outlineLevel="0" collapsed="false">
      <c r="A172" s="16" t="s">
        <v>143</v>
      </c>
      <c r="B172" s="1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9" hidden="false" customHeight="true" outlineLevel="0" collapsed="false">
      <c r="A173" s="16"/>
      <c r="B173" s="1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5" hidden="false" customHeight="false" outlineLevel="0" collapsed="false">
      <c r="A174" s="6" t="s">
        <v>3</v>
      </c>
      <c r="B174" s="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5" hidden="false" customHeight="false" outlineLevel="0" collapsed="false">
      <c r="A175" s="7" t="n">
        <v>0</v>
      </c>
      <c r="B175" s="8" t="s">
        <v>4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5" hidden="false" customHeight="false" outlineLevel="0" collapsed="false">
      <c r="A176" s="7" t="n">
        <v>1</v>
      </c>
      <c r="B176" s="8" t="s">
        <v>5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5" hidden="false" customHeight="false" outlineLevel="0" collapsed="false">
      <c r="A177" s="7" t="n">
        <v>2</v>
      </c>
      <c r="B177" s="8" t="s">
        <v>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5" hidden="false" customHeight="false" outlineLevel="0" collapsed="false">
      <c r="A178" s="7" t="n">
        <v>3</v>
      </c>
      <c r="B178" s="8" t="s">
        <v>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5" hidden="false" customHeight="false" outlineLevel="0" collapsed="false">
      <c r="A179" s="7" t="n">
        <v>4</v>
      </c>
      <c r="B179" s="8" t="s">
        <v>8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5" hidden="false" customHeight="false" outlineLevel="0" collapsed="false">
      <c r="A180" s="7" t="n">
        <v>5</v>
      </c>
      <c r="B180" s="8" t="s">
        <v>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5" hidden="false" customHeight="false" outlineLevel="0" collapsed="false">
      <c r="A181" s="7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5" hidden="false" customHeight="false" outlineLevel="0" collapsed="false">
      <c r="A182" s="6" t="s">
        <v>10</v>
      </c>
      <c r="B182" s="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5" hidden="false" customHeight="false" outlineLevel="0" collapsed="false">
      <c r="A183" s="7" t="n">
        <v>0</v>
      </c>
      <c r="B183" s="8" t="s">
        <v>11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5" hidden="false" customHeight="false" outlineLevel="0" collapsed="false">
      <c r="A184" s="7" t="n">
        <v>1</v>
      </c>
      <c r="B184" s="8" t="s">
        <v>12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customFormat="false" ht="15" hidden="false" customHeight="false" outlineLevel="0" collapsed="false">
      <c r="A185" s="10"/>
      <c r="B185" s="11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="4" customFormat="true" ht="15" hidden="false" customHeight="true" outlineLevel="0" collapsed="false">
      <c r="A186" s="6" t="s">
        <v>82</v>
      </c>
      <c r="B186" s="6"/>
    </row>
    <row r="187" customFormat="false" ht="15" hidden="false" customHeight="true" outlineLevel="0" collapsed="false">
      <c r="A187" s="7" t="n">
        <v>1</v>
      </c>
      <c r="B187" s="8" t="s">
        <v>83</v>
      </c>
    </row>
    <row r="188" customFormat="false" ht="15" hidden="false" customHeight="true" outlineLevel="0" collapsed="false">
      <c r="A188" s="7" t="n">
        <v>2</v>
      </c>
      <c r="B188" s="8" t="s">
        <v>84</v>
      </c>
    </row>
    <row r="189" customFormat="false" ht="15" hidden="false" customHeight="true" outlineLevel="0" collapsed="false">
      <c r="A189" s="7" t="n">
        <v>3</v>
      </c>
      <c r="B189" s="8" t="s">
        <v>85</v>
      </c>
    </row>
    <row r="190" customFormat="false" ht="15" hidden="false" customHeight="true" outlineLevel="0" collapsed="false">
      <c r="A190" s="7"/>
      <c r="B190" s="8"/>
    </row>
    <row r="191" customFormat="false" ht="15" hidden="false" customHeight="false" outlineLevel="0" collapsed="false">
      <c r="A191" s="6" t="s">
        <v>13</v>
      </c>
      <c r="B191" s="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5" hidden="false" customHeight="false" outlineLevel="0" collapsed="false">
      <c r="A192" s="7" t="n">
        <v>1</v>
      </c>
      <c r="B192" s="8" t="s">
        <v>14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5" hidden="false" customHeight="false" outlineLevel="0" collapsed="false">
      <c r="A193" s="7" t="n">
        <v>2</v>
      </c>
      <c r="B193" s="8" t="s">
        <v>15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5" hidden="false" customHeight="false" outlineLevel="0" collapsed="false">
      <c r="A194" s="10"/>
      <c r="B194" s="11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5" hidden="false" customHeight="false" outlineLevel="0" collapsed="false">
      <c r="A195" s="6" t="s">
        <v>144</v>
      </c>
      <c r="B195" s="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5" hidden="false" customHeight="false" outlineLevel="0" collapsed="false">
      <c r="A196" s="10"/>
      <c r="B196" s="11" t="s">
        <v>107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5" hidden="false" customHeight="false" outlineLevel="0" collapsed="false">
      <c r="A197" s="10" t="n">
        <v>0</v>
      </c>
      <c r="B197" s="11" t="s">
        <v>107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5" hidden="false" customHeight="false" outlineLevel="0" collapsed="false">
      <c r="A198" s="10" t="n">
        <v>1</v>
      </c>
      <c r="B198" s="11" t="s">
        <v>145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customFormat="false" ht="15" hidden="false" customHeight="false" outlineLevel="0" collapsed="false">
      <c r="A199" s="10" t="n">
        <v>2</v>
      </c>
      <c r="B199" s="11" t="s">
        <v>146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customFormat="false" ht="15" hidden="false" customHeight="false" outlineLevel="0" collapsed="false">
      <c r="A200" s="10" t="n">
        <v>3</v>
      </c>
      <c r="B200" s="11" t="s">
        <v>147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customFormat="false" ht="15" hidden="false" customHeight="false" outlineLevel="0" collapsed="false">
      <c r="A201" s="10" t="n">
        <v>4</v>
      </c>
      <c r="B201" s="11" t="s">
        <v>148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customFormat="false" ht="15" hidden="false" customHeight="false" outlineLevel="0" collapsed="false">
      <c r="A202" s="10"/>
      <c r="B202" s="1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customFormat="false" ht="15" hidden="false" customHeight="false" outlineLevel="0" collapsed="false">
      <c r="A203" s="6" t="s">
        <v>149</v>
      </c>
      <c r="B203" s="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customFormat="false" ht="15" hidden="false" customHeight="false" outlineLevel="0" collapsed="false">
      <c r="A204" s="10" t="n">
        <v>1</v>
      </c>
      <c r="B204" s="11" t="s">
        <v>150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5" hidden="false" customHeight="false" outlineLevel="0" collapsed="false">
      <c r="A205" s="10" t="n">
        <v>2</v>
      </c>
      <c r="B205" s="11" t="s">
        <v>151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5" hidden="false" customHeight="false" outlineLevel="0" collapsed="false">
      <c r="A206" s="10" t="n">
        <v>3</v>
      </c>
      <c r="B206" s="11" t="s">
        <v>152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5" hidden="false" customHeight="false" outlineLevel="0" collapsed="false">
      <c r="A207" s="10" t="n">
        <v>4</v>
      </c>
      <c r="B207" s="11" t="s">
        <v>153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5" hidden="false" customHeight="false" outlineLevel="0" collapsed="false">
      <c r="A208" s="10" t="n">
        <v>5</v>
      </c>
      <c r="B208" s="11" t="s">
        <v>154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5" hidden="false" customHeight="false" outlineLevel="0" collapsed="false">
      <c r="A209" s="10" t="n">
        <v>6</v>
      </c>
      <c r="B209" s="11" t="s">
        <v>155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5" hidden="false" customHeight="false" outlineLevel="0" collapsed="false">
      <c r="A210" s="10"/>
      <c r="B210" s="1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5" hidden="false" customHeight="false" outlineLevel="0" collapsed="false">
      <c r="A211" s="6" t="s">
        <v>93</v>
      </c>
      <c r="B211" s="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5" hidden="false" customHeight="false" outlineLevel="0" collapsed="false">
      <c r="A212" s="10" t="n">
        <v>1</v>
      </c>
      <c r="B212" s="11" t="s">
        <v>94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5" hidden="false" customHeight="false" outlineLevel="0" collapsed="false">
      <c r="A213" s="10" t="n">
        <v>2</v>
      </c>
      <c r="B213" s="11" t="s">
        <v>95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5" hidden="false" customHeight="false" outlineLevel="0" collapsed="false">
      <c r="A214" s="10" t="n">
        <v>3</v>
      </c>
      <c r="B214" s="11" t="s">
        <v>96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5" hidden="false" customHeight="false" outlineLevel="0" collapsed="false">
      <c r="A215" s="10" t="n">
        <v>4</v>
      </c>
      <c r="B215" s="11" t="s">
        <v>97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5" hidden="false" customHeight="false" outlineLevel="0" collapsed="false">
      <c r="A216" s="10" t="n">
        <v>5</v>
      </c>
      <c r="B216" s="11" t="s">
        <v>98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5" hidden="false" customHeight="false" outlineLevel="0" collapsed="false">
      <c r="A217" s="10" t="n">
        <v>6</v>
      </c>
      <c r="B217" s="11" t="s">
        <v>99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5" hidden="false" customHeight="false" outlineLevel="0" collapsed="false">
      <c r="A218" s="10" t="n">
        <v>7</v>
      </c>
      <c r="B218" s="11" t="s">
        <v>100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5" hidden="false" customHeight="false" outlineLevel="0" collapsed="false">
      <c r="A219" s="10" t="n">
        <v>8</v>
      </c>
      <c r="B219" s="11" t="s">
        <v>101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5" hidden="false" customHeight="false" outlineLevel="0" collapsed="false">
      <c r="A220" s="10" t="n">
        <v>9</v>
      </c>
      <c r="B220" s="11" t="s">
        <v>102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5" hidden="false" customHeight="false" outlineLevel="0" collapsed="false">
      <c r="A221" s="10" t="n">
        <v>10</v>
      </c>
      <c r="B221" s="11" t="s">
        <v>103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6" hidden="false" customHeight="false" outlineLevel="0" collapsed="false">
      <c r="A222" s="20" t="n">
        <v>11</v>
      </c>
      <c r="B222" s="21" t="s">
        <v>156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1048576" customFormat="false" ht="15" hidden="false" customHeight="true" outlineLevel="0" collapsed="false"/>
  </sheetData>
  <mergeCells count="17">
    <mergeCell ref="A1:B5"/>
    <mergeCell ref="A6:B7"/>
    <mergeCell ref="A8:B8"/>
    <mergeCell ref="A16:B16"/>
    <mergeCell ref="A20:B20"/>
    <mergeCell ref="A24:B24"/>
    <mergeCell ref="A91:B91"/>
    <mergeCell ref="A116:B117"/>
    <mergeCell ref="A169:B169"/>
    <mergeCell ref="A172:B173"/>
    <mergeCell ref="A174:B174"/>
    <mergeCell ref="A182:B182"/>
    <mergeCell ref="A186:B186"/>
    <mergeCell ref="A191:B191"/>
    <mergeCell ref="A195:B195"/>
    <mergeCell ref="A203:B203"/>
    <mergeCell ref="A211:B2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23"/>
  <sheetViews>
    <sheetView windowProtection="false" showFormulas="false" showGridLines="false" showRowColHeaders="false" showZeros="true" rightToLeft="false" tabSelected="true" showOutlineSymbols="true" defaultGridColor="true" view="normal" topLeftCell="A229" colorId="64" zoomScale="130" zoomScaleNormal="130" zoomScalePageLayoutView="100" workbookViewId="0">
      <selection pane="topLeft" activeCell="B243" activeCellId="0" sqref="B243"/>
    </sheetView>
  </sheetViews>
  <sheetFormatPr defaultRowHeight="12.8"/>
  <cols>
    <col collapsed="false" hidden="false" max="1" min="1" style="0" width="5.46153846153846"/>
    <col collapsed="false" hidden="false" max="2" min="2" style="0" width="75.0890688259109"/>
    <col collapsed="false" hidden="false" max="6" min="3" style="0" width="5.67611336032389"/>
    <col collapsed="false" hidden="false" max="26" min="7" style="0" width="7.71255060728745"/>
    <col collapsed="false" hidden="false" max="1025" min="27" style="0" width="15.5303643724696"/>
  </cols>
  <sheetData>
    <row r="1" s="4" customFormat="true" ht="15" hidden="false" customHeight="true" outlineLevel="0" collapsed="false">
      <c r="A1" s="22" t="s">
        <v>157</v>
      </c>
      <c r="B1" s="22"/>
    </row>
    <row r="2" s="4" customFormat="true" ht="15" hidden="false" customHeight="true" outlineLevel="0" collapsed="false">
      <c r="A2" s="22"/>
      <c r="B2" s="22"/>
    </row>
    <row r="3" s="4" customFormat="true" ht="15" hidden="false" customHeight="true" outlineLevel="0" collapsed="false">
      <c r="A3" s="22"/>
      <c r="B3" s="22"/>
    </row>
    <row r="4" s="4" customFormat="true" ht="15" hidden="false" customHeight="true" outlineLevel="0" collapsed="false">
      <c r="A4" s="22"/>
      <c r="B4" s="22"/>
    </row>
    <row r="5" s="4" customFormat="true" ht="15" hidden="false" customHeight="true" outlineLevel="0" collapsed="false">
      <c r="A5" s="22"/>
      <c r="B5" s="22"/>
    </row>
    <row r="6" customFormat="false" ht="15" hidden="false" customHeight="true" outlineLevel="0" collapsed="false">
      <c r="A6" s="23" t="s">
        <v>158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159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IF(A10=1,"Universidade",IF(A10=2,"Centro Universitário",IF(A10=3,"Faculdade",IF(A10=4,"Instituto Federal de Educação Ciência e Tecnologia",IF(A10=5,"Centro Federal de Educação Tecnológica",)))))</f>
        <v>Universidade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IF(A11=1,"Universidade",IF(A11=2,"Centro Universitário",IF(A11=3,"Faculdade",IF(A11=4,"Instituto Federal de Educação Ciência e Tecnologia",IF(A11=5,"Centro Federal de Educação Tecnológica",)))))</f>
        <v>Centro Universitário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3</v>
      </c>
      <c r="B12" s="11" t="str">
        <f aca="false">IF(A12=1,"Universidade",IF(A12=2,"Centro Universitário",IF(A12=3,"Faculdade",IF(A12=4,"Instituto Federal de Educação Ciência e Tecnologia",IF(A12=5,"Centro Federal de Educação Tecnológica",)))))</f>
        <v>Faculdade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4</v>
      </c>
      <c r="B13" s="11" t="str">
        <f aca="false">IF(A13=1,"Universidade",IF(A13=2,"Centro Universitário",IF(A13=3,"Faculdade",IF(A13=4,"Instituto Federal de Educação Ciência e Tecnologia",IF(A13=5,"Centro Federal de Educação Tecnológica",)))))</f>
        <v>Instituto Federal de Educação Ciência e Tecnologia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5</v>
      </c>
      <c r="B14" s="11" t="str">
        <f aca="false">IF(A14=1,"Universidade",IF(A14=2,"Centro Universitário",IF(A14=3,"Faculdade",IF(A14=4,"Instituto Federal de Educação Ciência e Tecnologia",IF(A14=5,"Centro Federal de Educação Tecnológica",)))))</f>
        <v>Centro Federal de Educação Tecnológica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3.8" hidden="false" customHeight="false" outlineLevel="0" collapsed="false">
      <c r="A16" s="6" t="s">
        <v>160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3.8" hidden="false" customHeight="false" outlineLevel="0" collapsed="false">
      <c r="A17" s="10" t="n">
        <v>1</v>
      </c>
      <c r="B17" s="11" t="str">
        <f aca="false">IF(A17=1,"Pública Federal",IF(A17=2,"Pública Estadual",IF(A17=3,"Municipal",IF(A17=4,"Privada com fins lucrativos",IF(A17=5,"Privada sem fins lucrativos",IF(A17=6,"Especial",))))))</f>
        <v>Pública Federal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3.8" hidden="false" customHeight="false" outlineLevel="0" collapsed="false">
      <c r="A18" s="10" t="n">
        <v>2</v>
      </c>
      <c r="B18" s="11" t="str">
        <f aca="false">IF(A18=1,"Pública Federal",IF(A18=2,"Pública Estadual",IF(A18=3,"Municipal",IF(A18=4,"Privada com fins lucrativos",IF(A18=5,"Privada sem fins lucrativos",IF(A18=6,"Especial",))))))</f>
        <v>Pública Estadual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3.8" hidden="false" customHeight="false" outlineLevel="0" collapsed="false">
      <c r="A19" s="10" t="n">
        <v>3</v>
      </c>
      <c r="B19" s="11" t="str">
        <f aca="false">IF(A19=1,"Pública Federal",IF(A19=2,"Pública Estadual",IF(A19=3,"Municipal",IF(A19=4,"Privada com fins lucrativos",IF(A19=5,"Privada sem fins lucrativos",IF(A19=6,"Especial",))))))</f>
        <v>Municipal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3.8" hidden="false" customHeight="false" outlineLevel="0" collapsed="false">
      <c r="A20" s="10" t="n">
        <v>4</v>
      </c>
      <c r="B20" s="11" t="str">
        <f aca="false">IF(A20=1,"Pública Federal",IF(A20=2,"Pública Estadual",IF(A20=3,"Municipal",IF(A20=4,"Privada com fins lucrativos",IF(A20=5,"Privada sem fins lucrativos",IF(A20=6,"Especial",))))))</f>
        <v>Privada com fins lucrativos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3.8" hidden="false" customHeight="false" outlineLevel="0" collapsed="false">
      <c r="A21" s="10" t="n">
        <v>5</v>
      </c>
      <c r="B21" s="11" t="str">
        <f aca="false">IF(A21=1,"Pública Federal",IF(A21=2,"Pública Estadual",IF(A21=3,"Municipal",IF(A21=4,"Privada com fins lucrativos",IF(A21=5,"Privada sem fins lucrativos",IF(A21=6,"Especial",))))))</f>
        <v>Privada sem fins lucrativos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3.8" hidden="false" customHeight="false" outlineLevel="0" collapsed="false">
      <c r="A22" s="10" t="n">
        <v>6</v>
      </c>
      <c r="B22" s="24" t="s">
        <v>161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="4" customFormat="true" ht="13.8" hidden="false" customHeight="false" outlineLevel="0" collapsed="false">
      <c r="A23" s="10" t="n">
        <v>7</v>
      </c>
      <c r="B23" s="11" t="str">
        <f aca="false">IF(A22=1,"Pública Federal",IF(A22=2,"Pública Estadual",IF(A22=3,"Municipal",IF(A22=4,"Privada com fins lucrativos",IF(A22=5,"Privada sem fins lucrativos",IF(A22=6,"Especial",))))))</f>
        <v>Especial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="4" customFormat="true" ht="13.8" hidden="false" customHeight="false" outlineLevel="0" collapsed="false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9" hidden="false" customHeight="true" outlineLevel="0" collapsed="false">
      <c r="A25" s="23" t="s">
        <v>162</v>
      </c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true" outlineLevel="0" collapsed="false">
      <c r="A26" s="23"/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6" t="s">
        <v>163</v>
      </c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10" t="n">
        <v>1</v>
      </c>
      <c r="B29" s="11" t="str">
        <f aca="false">IF(A29=1,"Presencial",IF(A29=2,"Educação a distância",))</f>
        <v>Presencial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2</v>
      </c>
      <c r="B30" s="11" t="str">
        <f aca="false">IF(A30=1,"Presencial",IF(A30=2,"Educação a distância",))</f>
        <v>Educação a distância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4" customFormat="true" ht="15" hidden="false" customHeight="false" outlineLevel="0" collapsed="false">
      <c r="A31" s="10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6" t="s">
        <v>164</v>
      </c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 t="n">
        <v>1</v>
      </c>
      <c r="B33" s="11" t="str">
        <f aca="false">IF(A33=1,"Bacharelado",IF(A33=2,"Licenciatura",IF(A33=3,"Tecnologo",IF(A33=4,"Bacharelado e Licenciatura",))))</f>
        <v>Bacharelado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10" t="n">
        <v>2</v>
      </c>
      <c r="B34" s="11" t="str">
        <f aca="false">IF(A34=1,"Bacharelado",IF(A34=2,"Licenciatura",IF(A34=3,"Tecnologo",IF(A34=4,"Bacharelado e Licenciatura",))))</f>
        <v>Licenciatura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3</v>
      </c>
      <c r="B35" s="11" t="str">
        <f aca="false">IF(A35=1,"Bacharelado",IF(A35=2,"Licenciatura",IF(A35=3,"Tecnologo",IF(A35=4,"Bacharelado e Licenciatura",))))</f>
        <v>Tecnologo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4</v>
      </c>
      <c r="B36" s="11" t="str">
        <f aca="false">IF(A36=1,"Bacharelado",IF(A36=2,"Licenciatura",IF(A36=3,"Tecnologo",IF(A36=4,"Bacharelado e Licenciatura",))))</f>
        <v>Bacharelado e Licenciatura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" hidden="false" customHeight="true" outlineLevel="0" collapsed="false">
      <c r="A37" s="7"/>
      <c r="B37" s="8"/>
    </row>
    <row r="38" customFormat="false" ht="19" hidden="false" customHeight="true" outlineLevel="0" collapsed="false">
      <c r="A38" s="23" t="s">
        <v>165</v>
      </c>
      <c r="B38" s="2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="4" customFormat="true" ht="15" hidden="false" customHeight="true" outlineLevel="0" collapsed="false">
      <c r="A39" s="23"/>
      <c r="B39" s="2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false" outlineLevel="0" collapsed="false">
      <c r="A40" s="10"/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166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tr">
        <f aca="false">IF(A42=1,"Em exercício",IF(A42=2,"Afastado para qualificação",IF(A42=3,"Afastado para exercício em outros órgãos/entidades",IF(A42=4,"Afastado por outros motivos",))))</f>
        <v>Em exercício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tr">
        <f aca="false">IF(A43=1,"Em exercício",IF(A43=2,"Afastado para qualificação",IF(A43=3,"Afastado para exercício em outros órgãos/entidades",IF(A43=4,"Afastado por outros motivos",))))</f>
        <v>Afastado para qualificação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tr">
        <f aca="false">IF(A44=1,"Em exercício",IF(A44=2,"Afastado para qualificação",IF(A44=3,"Afastado para exercício em outros órgãos/entidades",IF(A44=4,"Afastado por outros motivos",))))</f>
        <v>Afastado para exercício em outros órgãos/entidades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tr">
        <f aca="false">IF(A45=1,"Em exercício",IF(A45=2,"Afastado para qualificação",IF(A45=3,"Afastado para exercício em outros órgãos/entidades",IF(A45=4,"Afastado por outros motivos",))))</f>
        <v>Afastado por outros motivos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5" hidden="false" customHeight="false" outlineLevel="0" collapsed="false">
      <c r="A47" s="6" t="s">
        <v>82</v>
      </c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10" t="n">
        <v>1</v>
      </c>
      <c r="B48" s="11" t="str">
        <f aca="false">IF(A48=1,"Brasileira",IF(A48=2,"Brasleira - nascido no exterior ou naturalizado",IF(A48=3,"Estrangeira",)))</f>
        <v>Brasileira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 t="n">
        <v>2</v>
      </c>
      <c r="B49" s="11" t="str">
        <f aca="false">IF(A49=1,"Brasileira",IF(A49=2,"Brasleira - nascido no exterior ou naturalizado",IF(A49=3,"Estrangeira",)))</f>
        <v>Brasleira - nascido no exterior ou naturalizado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10" t="n">
        <v>3</v>
      </c>
      <c r="B50" s="11" t="str">
        <f aca="false">IF(A50=1,"Brasileira",IF(A50=2,"Brasleira - nascido no exterior ou naturalizado",IF(A50=3,"Estrangeira",)))</f>
        <v>Estrangeira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/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" hidden="false" customHeight="false" outlineLevel="0" collapsed="false">
      <c r="A52" s="6" t="s">
        <v>167</v>
      </c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" hidden="false" customHeight="false" outlineLevel="0" collapsed="false">
      <c r="A53" s="10" t="n">
        <v>1</v>
      </c>
      <c r="B53" s="11" t="str">
        <f aca="false">IF(A53=1,"Tempo integral com dedicação exclusiva",IF(A53=2,"Tempo integral sem dedicação exclusiva",IF(A53=3,"Tempo Parcial",IF(A53=4,"Horista",))))</f>
        <v>Tempo integral com dedicação exclusiva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" hidden="false" customHeight="false" outlineLevel="0" collapsed="false">
      <c r="A54" s="10" t="n">
        <v>2</v>
      </c>
      <c r="B54" s="11" t="str">
        <f aca="false">IF(A54=1,"Tempo integral com dedicação exclusiva",IF(A54=2,"Tempo integral sem dedicação exclusiva",IF(A54=3,"Tempo Parcial",IF(A54=4,"Horista",))))</f>
        <v>Tempo integral sem dedicação exclusiva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" hidden="false" customHeight="false" outlineLevel="0" collapsed="false">
      <c r="A55" s="10" t="n">
        <v>3</v>
      </c>
      <c r="B55" s="11" t="str">
        <f aca="false">IF(A55=1,"Tempo integral com dedicação exclusiva",IF(A55=2,"Tempo integral sem dedicação exclusiva",IF(A55=3,"Tempo Parcial",IF(A55=4,"Horista",))))</f>
        <v>Tempo Parcial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" hidden="false" customHeight="false" outlineLevel="0" collapsed="false">
      <c r="A56" s="10" t="n">
        <v>4</v>
      </c>
      <c r="B56" s="11" t="str">
        <f aca="false">IF(A56=1,"Tempo integral com dedicação exclusiva",IF(A56=2,"Tempo integral sem dedicação exclusiva",IF(A56=3,"Tempo Parcial",IF(A56=4,"Horista",))))</f>
        <v>Horista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" hidden="false" customHeight="false" outlineLevel="0" collapsed="false">
      <c r="A57" s="10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" hidden="false" customHeight="false" outlineLevel="0" collapsed="false">
      <c r="A58" s="6" t="s">
        <v>149</v>
      </c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" hidden="false" customHeight="false" outlineLevel="0" collapsed="false">
      <c r="A59" s="10" t="n">
        <v>1</v>
      </c>
      <c r="B59" s="11" t="str">
        <f aca="false">IF(A59=1,"Sem graduação",IF(A59=2,"Graduação",IF(A59=3,"Especialização",IF(A59=4,"Mestrado",IF(A59=5,"Doutorado",)))))</f>
        <v>Sem graduação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" hidden="false" customHeight="false" outlineLevel="0" collapsed="false">
      <c r="A60" s="10" t="n">
        <v>2</v>
      </c>
      <c r="B60" s="11" t="str">
        <f aca="false">IF(A60=1,"Sem graduação",IF(A60=2,"Graduação",IF(A60=3,"Especialização",IF(A60=4,"Mestrado",IF(A60=5,"Doutorado",)))))</f>
        <v>Graduação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" hidden="false" customHeight="false" outlineLevel="0" collapsed="false">
      <c r="A61" s="10" t="n">
        <v>3</v>
      </c>
      <c r="B61" s="11" t="str">
        <f aca="false">IF(A61=1,"Sem graduação",IF(A61=2,"Graduação",IF(A61=3,"Especialização",IF(A61=4,"Mestrado",IF(A61=5,"Doutorado",)))))</f>
        <v>Especialização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" hidden="false" customHeight="false" outlineLevel="0" collapsed="false">
      <c r="A62" s="10" t="n">
        <v>4</v>
      </c>
      <c r="B62" s="11" t="str">
        <f aca="false">IF(A62=1,"Sem graduação",IF(A62=2,"Graduação",IF(A62=3,"Especialização",IF(A62=4,"Mestrado",IF(A62=5,"Doutorado",)))))</f>
        <v>Mestrado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" hidden="false" customHeight="false" outlineLevel="0" collapsed="false">
      <c r="A63" s="10" t="n">
        <v>5</v>
      </c>
      <c r="B63" s="11" t="str">
        <f aca="false">IF(A63=1,"Sem graduação",IF(A63=2,"Graduação",IF(A63=3,"Especialização",IF(A63=4,"Mestrado",IF(A63=5,"Doutorado",)))))</f>
        <v>Doutorado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" hidden="false" customHeight="false" outlineLevel="0" collapsed="false">
      <c r="A64" s="10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" hidden="false" customHeight="false" outlineLevel="0" collapsed="false">
      <c r="A65" s="6" t="s">
        <v>168</v>
      </c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5" hidden="false" customHeight="false" outlineLevel="0" collapsed="false">
      <c r="A66" s="10" t="n">
        <v>0</v>
      </c>
      <c r="B66" s="11" t="str">
        <f aca="false">IF(A66=0,"Masculino",IF(A66=1,"Feminino",))</f>
        <v>Masculino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5" hidden="false" customHeight="false" outlineLevel="0" collapsed="false">
      <c r="A67" s="10" t="n">
        <v>1</v>
      </c>
      <c r="B67" s="11" t="str">
        <f aca="false">IF(A67=0,"Masculino",IF(A67=1,"Feminino",))</f>
        <v>Feminino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5" hidden="false" customHeight="false" outlineLevel="0" collapsed="false">
      <c r="A68" s="10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/>
      <c r="B69" s="1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6" t="s">
        <v>169</v>
      </c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1</v>
      </c>
      <c r="B71" s="11" t="str">
        <f aca="false">IF(A71=1,"Não",IF(A71=2,"Sim",))</f>
        <v>Não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2</v>
      </c>
      <c r="B72" s="11" t="str">
        <f aca="false">IF(A72=1,"Não",IF(A72=2,"Sim",))</f>
        <v>Sim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="4" customFormat="true" ht="15" hidden="false" customHeight="false" outlineLevel="0" collapsed="false">
      <c r="A73" s="10"/>
      <c r="B73" s="1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9" hidden="false" customHeight="true" outlineLevel="0" collapsed="false">
      <c r="A74" s="23" t="s">
        <v>2</v>
      </c>
      <c r="B74" s="2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true" outlineLevel="0" collapsed="false">
      <c r="A75" s="23"/>
      <c r="B75" s="2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6" t="s">
        <v>170</v>
      </c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0</v>
      </c>
      <c r="B78" s="11" t="str">
        <f aca="false">IF(A78=1,"Branca",IF(A78=2,"Preta",IF(A78=3,"Parda",IF(A78=4,"Amarela",IF(A78=5,"Indígena",IF(A78=6,"Não dispõe da informação",IF(A78=0,"Não declarado",)))))))</f>
        <v>Não declarado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1</v>
      </c>
      <c r="B79" s="11" t="str">
        <f aca="false">IF(A79=1,"Branca",IF(A79=2,"Preta",IF(A79=3,"Parda",IF(A79=4,"Amarela",IF(A79=5,"Indígena",IF(A79=6,"Não dispõe da informação",IF(A79=7,"Não declarado",)))))))</f>
        <v>Branca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2</v>
      </c>
      <c r="B80" s="11" t="str">
        <f aca="false">IF(A80=1,"Branca",IF(A80=2,"Preta",IF(A80=3,"Parda",IF(A80=4,"Amarela",IF(A80=5,"Indígena",IF(A80=6,"Não dispõe da informação",IF(A80=7,"Não declarado",)))))))</f>
        <v>Preta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3</v>
      </c>
      <c r="B81" s="11" t="str">
        <f aca="false">IF(A81=1,"Branca",IF(A81=2,"Preta",IF(A81=3,"Parda",IF(A81=4,"Amarela",IF(A81=5,"Indígena",IF(A81=6,"Não dispõe da informação",IF(A81=7,"Não declarado",)))))))</f>
        <v>Parda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5" hidden="false" customHeight="false" outlineLevel="0" collapsed="false">
      <c r="A82" s="10" t="n">
        <v>4</v>
      </c>
      <c r="B82" s="11" t="str">
        <f aca="false">IF(A82=1,"Branca",IF(A82=2,"Preta",IF(A82=3,"Parda",IF(A82=4,"Amarela",IF(A82=5,"Indígena",IF(A82=6,"Não dispõe da informação",IF(A82=7,"Não declarado",)))))))</f>
        <v>Amarela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5" hidden="false" customHeight="false" outlineLevel="0" collapsed="false">
      <c r="A83" s="10" t="n">
        <v>5</v>
      </c>
      <c r="B83" s="11" t="str">
        <f aca="false">IF(A83=1,"Branca",IF(A83=2,"Preta",IF(A83=3,"Parda",IF(A83=4,"Amarela",IF(A83=5,"Indígena",IF(A83=6,"Não dispõe da informação",IF(A83=7,"Não declarado",)))))))</f>
        <v>Indígena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" hidden="false" customHeight="false" outlineLevel="0" collapsed="false">
      <c r="A84" s="10" t="n">
        <v>6</v>
      </c>
      <c r="B84" s="11" t="str">
        <f aca="false">IF(A84=1,"Branca",IF(A84=2,"Preta",IF(A84=3,"Parda",IF(A84=4,"Amarela",IF(A84=5,"Indígena",IF(A84=6,"Não dispõe da informação",IF(A84=7,"Não declarado",)))))))</f>
        <v>Não dispõe da informação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" hidden="false" customHeight="false" outlineLevel="0" collapsed="false">
      <c r="A85" s="10"/>
      <c r="B85" s="1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" hidden="false" customHeight="false" outlineLevel="0" collapsed="false">
      <c r="A86" s="6" t="s">
        <v>168</v>
      </c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" hidden="false" customHeight="false" outlineLevel="0" collapsed="false">
      <c r="A87" s="10" t="n">
        <v>0</v>
      </c>
      <c r="B87" s="11" t="str">
        <f aca="false">IF(A87=0,"Masculino",IF(A87=1,"Feminino",))</f>
        <v>Masculino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5" hidden="false" customHeight="false" outlineLevel="0" collapsed="false">
      <c r="A88" s="10" t="n">
        <v>1</v>
      </c>
      <c r="B88" s="11" t="str">
        <f aca="false">IF(A88=0,"Masculino",IF(A88=1,"Feminino",))</f>
        <v>Feminino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5" hidden="false" customHeight="false" outlineLevel="0" collapsed="false">
      <c r="A89" s="10"/>
      <c r="B89" s="1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" hidden="false" customHeight="false" outlineLevel="0" collapsed="false">
      <c r="A90" s="6" t="s">
        <v>171</v>
      </c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" hidden="false" customHeight="false" outlineLevel="0" collapsed="false">
      <c r="A91" s="10" t="n">
        <v>1</v>
      </c>
      <c r="B91" s="11" t="str">
        <f aca="false">IF(A91=1,"Provável Formando-Apenas 2009",IF(A91=2,"Cursando/a",IF(A91=3,"Matrícula trancada",IF(A91=4,"Desvinculado do curso",IF(A91=5,"Transferido/a para outro curso da mesma IES",IF(A91=6,"Formado/a",IF(A91=7,"Falecido/a",)))))))</f>
        <v>Provável Formando-Apenas 2009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5" hidden="false" customHeight="false" outlineLevel="0" collapsed="false">
      <c r="A92" s="10" t="n">
        <v>2</v>
      </c>
      <c r="B92" s="11" t="str">
        <f aca="false">IF(A92=1,"Provável Formando-Apenas 2009",IF(A92=2,"Cursando/a",IF(A92=3,"Matrícula trancada",IF(A92=4,"Desvinculado do curso",IF(A92=5,"Transferido/a para outro curso da mesma IES",IF(A92=6,"Formado/a",IF(A92=7,"Falecido/a",)))))))</f>
        <v>Cursando/a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5" hidden="false" customHeight="false" outlineLevel="0" collapsed="false">
      <c r="A93" s="10" t="n">
        <v>3</v>
      </c>
      <c r="B93" s="11" t="str">
        <f aca="false">IF(A93=1,"Provável Formando-Apenas 2009",IF(A93=2,"Cursando/a",IF(A93=3,"Matrícula trancada",IF(A93=4,"Desvinculado do curso",IF(A93=5,"Transferido/a para outro curso da mesma IES",IF(A93=6,"Formado/a",IF(A93=7,"Falecido/a",)))))))</f>
        <v>Matrícula trancada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5" hidden="false" customHeight="false" outlineLevel="0" collapsed="false">
      <c r="A94" s="10" t="n">
        <v>4</v>
      </c>
      <c r="B94" s="11" t="str">
        <f aca="false">IF(A94=1,"Provável Formando-Apenas 2009",IF(A94=2,"Cursando/a",IF(A94=3,"Matrícula trancada",IF(A94=4,"Desvinculado do curso",IF(A94=5,"Transferido/a para outro curso da mesma IES",IF(A94=6,"Formado/a",IF(A94=7,"Falecido/a",)))))))</f>
        <v>Desvinculado do curso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5" hidden="false" customHeight="false" outlineLevel="0" collapsed="false">
      <c r="A95" s="10" t="n">
        <v>5</v>
      </c>
      <c r="B95" s="11" t="str">
        <f aca="false">IF(A95=1,"Provável Formando-Apenas 2009",IF(A95=2,"Cursando/a",IF(A95=3,"Matrícula trancada",IF(A95=4,"Desvinculado do curso",IF(A95=5,"Transferido/a para outro curso da mesma IES",IF(A95=6,"Formado/a",IF(A95=7,"Falecido/a",)))))))</f>
        <v>Transferido/a para outro curso da mesma IES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5" hidden="false" customHeight="false" outlineLevel="0" collapsed="false">
      <c r="A96" s="10" t="n">
        <v>6</v>
      </c>
      <c r="B96" s="11" t="str">
        <f aca="false">IF(A96=1,"Provável Formando-Apenas 2009",IF(A96=2,"Cursando/a",IF(A96=3,"Matrícula trancada",IF(A96=4,"Desvinculado do curso",IF(A96=5,"Transferido/a para outro curso da mesma IES",IF(A96=6,"Formado/a",IF(A96=7,"Falecido/a",)))))))</f>
        <v>Formado/a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5" hidden="false" customHeight="false" outlineLevel="0" collapsed="false">
      <c r="A97" s="25" t="n">
        <v>7</v>
      </c>
      <c r="B97" s="11" t="str">
        <f aca="false">IF(A97=1,"Provável Formando-Apenas 2009",IF(A97=2,"Cursando/a",IF(A97=3,"Matrícula trancada",IF(A97=4,"Desvinculado do curso",IF(A97=5,"Transferido/a para outro curso da mesma IES",IF(A97=6,"Formado/a",IF(A97=7,"Falecido/a",)))))))</f>
        <v>Falecido/a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5" hidden="false" customHeight="false" outlineLevel="0" collapsed="false">
      <c r="A98" s="10"/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5" hidden="false" customHeight="false" outlineLevel="0" collapsed="false">
      <c r="A99" s="6" t="s">
        <v>172</v>
      </c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5" hidden="false" customHeight="false" outlineLevel="0" collapsed="false">
      <c r="A100" s="10" t="n">
        <v>1</v>
      </c>
      <c r="B100" s="11" t="str">
        <f aca="false">IF(A100=1,"Matutino",IF(A100=2,"Vespertino",IF(A100=3,"Noturno",IF(A100=4,"Integral",IF(A100=5,"Não aplicável - cursos EAD",)))))</f>
        <v>Matutino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5" hidden="false" customHeight="false" outlineLevel="0" collapsed="false">
      <c r="A101" s="10" t="n">
        <v>2</v>
      </c>
      <c r="B101" s="11" t="str">
        <f aca="false">IF(A101=1,"Matutino",IF(A101=2,"Vespertino",IF(A101=3,"Noturno",IF(A101=4,"Integral",IF(A101=5,"Não aplicável - cursos EAD",)))))</f>
        <v>Vespertino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5" hidden="false" customHeight="false" outlineLevel="0" collapsed="false">
      <c r="A102" s="10" t="n">
        <v>3</v>
      </c>
      <c r="B102" s="11" t="str">
        <f aca="false">IF(A102=1,"Matutino",IF(A102=2,"Vespertino",IF(A102=3,"Noturno",IF(A102=4,"Integral",IF(A102=5,"Não aplicável - cursos EAD",)))))</f>
        <v>Noturno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" hidden="false" customHeight="false" outlineLevel="0" collapsed="false">
      <c r="A103" s="10" t="n">
        <v>4</v>
      </c>
      <c r="B103" s="11" t="str">
        <f aca="false">IF(A103=1,"Matutino",IF(A103=2,"Vespertino",IF(A103=3,"Noturno",IF(A103=4,"Integral",IF(A103=5,"Não aplicável - cursos EAD",)))))</f>
        <v>Integral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false" outlineLevel="0" collapsed="false">
      <c r="A104" s="10" t="n">
        <v>5</v>
      </c>
      <c r="B104" s="11" t="str">
        <f aca="false">IF(A104=1,"Matutino",IF(A104=2,"Vespertino",IF(A104=3,"Noturno",IF(A104=4,"Integral",IF(A104=5,"Não aplicável - cursos EAD",)))))</f>
        <v>Não aplicável - cursos EAD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" hidden="false" customHeight="false" outlineLevel="0" collapsed="false">
      <c r="A105" s="10"/>
      <c r="B105" s="1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" hidden="false" customHeight="false" outlineLevel="0" collapsed="false">
      <c r="A106" s="6" t="s">
        <v>93</v>
      </c>
      <c r="B106" s="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" hidden="false" customHeight="false" outlineLevel="0" collapsed="false">
      <c r="A107" s="10" t="n">
        <v>1</v>
      </c>
      <c r="B107" s="11" t="s">
        <v>173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" hidden="false" customHeight="false" outlineLevel="0" collapsed="false">
      <c r="A108" s="10" t="n">
        <v>2</v>
      </c>
      <c r="B108" s="11" t="s">
        <v>174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" hidden="false" customHeight="false" outlineLevel="0" collapsed="false">
      <c r="A109" s="10" t="n">
        <v>3</v>
      </c>
      <c r="B109" s="11" t="s">
        <v>175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customFormat="false" ht="15" hidden="false" customHeight="false" outlineLevel="0" collapsed="false">
      <c r="A110" s="10" t="n">
        <v>4</v>
      </c>
      <c r="B110" s="11" t="s">
        <v>176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customFormat="false" ht="15" hidden="false" customHeight="false" outlineLevel="0" collapsed="false">
      <c r="A111" s="10" t="n">
        <v>5</v>
      </c>
      <c r="B111" s="11" t="s">
        <v>177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customFormat="false" ht="15" hidden="false" customHeight="false" outlineLevel="0" collapsed="false">
      <c r="A112" s="10" t="n">
        <v>6</v>
      </c>
      <c r="B112" s="11" t="s">
        <v>178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customFormat="false" ht="15" hidden="false" customHeight="false" outlineLevel="0" collapsed="false">
      <c r="A113" s="10" t="n">
        <v>7</v>
      </c>
      <c r="B113" s="11" t="s">
        <v>179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customFormat="false" ht="15" hidden="false" customHeight="false" outlineLevel="0" collapsed="false">
      <c r="A114" s="10" t="n">
        <v>8</v>
      </c>
      <c r="B114" s="11" t="s">
        <v>180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customFormat="false" ht="15" hidden="false" customHeight="false" outlineLevel="0" collapsed="false">
      <c r="A115" s="10" t="n">
        <v>9</v>
      </c>
      <c r="B115" s="11" t="s">
        <v>181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customFormat="false" ht="15" hidden="false" customHeight="false" outlineLevel="0" collapsed="false">
      <c r="A116" s="10" t="n">
        <v>10</v>
      </c>
      <c r="B116" s="11" t="s">
        <v>182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5" hidden="false" customHeight="false" outlineLevel="0" collapsed="false">
      <c r="A117" s="10" t="n">
        <v>11</v>
      </c>
      <c r="B117" s="11" t="s">
        <v>183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3.8" hidden="false" customHeight="false" outlineLevel="0" collapsed="false">
      <c r="A118" s="6" t="s">
        <v>82</v>
      </c>
      <c r="B118" s="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3.8" hidden="false" customHeight="false" outlineLevel="0" collapsed="false">
      <c r="A119" s="10" t="n">
        <v>1</v>
      </c>
      <c r="B119" s="11" t="str">
        <f aca="false">IF(A119=1,"Brasileira",IF(A119=2,"Brasleira - nascido no exterior ou naturalizado",IF(A119=3,"Estrangeira",)))</f>
        <v>Brasileira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3.8" hidden="false" customHeight="false" outlineLevel="0" collapsed="false">
      <c r="A120" s="10" t="n">
        <v>2</v>
      </c>
      <c r="B120" s="11" t="str">
        <f aca="false">IF(A120=1,"Brasileira",IF(A120=2,"Brasleira - nascido no exterior ou naturalizado",IF(A120=3,"Estrangeira",)))</f>
        <v>Brasleira - nascido no exterior ou naturalizado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3.8" hidden="false" customHeight="false" outlineLevel="0" collapsed="false">
      <c r="A121" s="10" t="n">
        <v>3</v>
      </c>
      <c r="B121" s="11" t="s">
        <v>184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3.8" hidden="false" customHeight="false" outlineLevel="0" collapsed="false">
      <c r="A122" s="10"/>
      <c r="B122" s="11"/>
    </row>
    <row r="123" customFormat="false" ht="13.8" hidden="false" customHeight="false" outlineLevel="0" collapsed="false">
      <c r="A123" s="23" t="s">
        <v>185</v>
      </c>
      <c r="B123" s="23"/>
    </row>
    <row r="124" customFormat="false" ht="13.8" hidden="false" customHeight="false" outlineLevel="0" collapsed="false">
      <c r="A124" s="23"/>
      <c r="B124" s="23"/>
    </row>
    <row r="125" customFormat="false" ht="13.8" hidden="false" customHeight="false" outlineLevel="0" collapsed="false">
      <c r="A125" s="10"/>
      <c r="B125" s="11"/>
    </row>
    <row r="126" customFormat="false" ht="13.8" hidden="false" customHeight="false" outlineLevel="0" collapsed="false">
      <c r="A126" s="6" t="s">
        <v>168</v>
      </c>
      <c r="B126" s="6" t="n">
        <f aca="false">IF(A147=1,"Brasileira",IF(A147=2,"Brasleira - nascido no exterior ou naturalizado",IF(A147=3,"Estrangeira",)))</f>
        <v>0</v>
      </c>
    </row>
    <row r="127" customFormat="false" ht="13.8" hidden="false" customHeight="false" outlineLevel="0" collapsed="false">
      <c r="A127" s="10" t="n">
        <v>0</v>
      </c>
      <c r="B127" s="11" t="str">
        <f aca="false">IF(A127=0,"Masculino",IF(A127=1,"Feminino",))</f>
        <v>Masculino</v>
      </c>
    </row>
    <row r="128" customFormat="false" ht="13.8" hidden="false" customHeight="false" outlineLevel="0" collapsed="false">
      <c r="A128" s="10" t="n">
        <v>1</v>
      </c>
      <c r="B128" s="11" t="s">
        <v>186</v>
      </c>
    </row>
    <row r="129" customFormat="false" ht="13.8" hidden="false" customHeight="false" outlineLevel="0" collapsed="false">
      <c r="A129" s="26"/>
      <c r="B129" s="11"/>
    </row>
    <row r="130" customFormat="false" ht="13.8" hidden="false" customHeight="false" outlineLevel="0" collapsed="false">
      <c r="A130" s="6" t="s">
        <v>187</v>
      </c>
      <c r="B130" s="6"/>
    </row>
    <row r="131" customFormat="false" ht="13.8" hidden="false" customHeight="false" outlineLevel="0" collapsed="false">
      <c r="A131" s="26" t="n">
        <v>222</v>
      </c>
      <c r="B131" s="11" t="s">
        <v>188</v>
      </c>
    </row>
    <row r="132" customFormat="false" ht="13.8" hidden="false" customHeight="false" outlineLevel="0" collapsed="false">
      <c r="A132" s="26" t="n">
        <v>334</v>
      </c>
      <c r="B132" s="11" t="s">
        <v>189</v>
      </c>
    </row>
    <row r="133" customFormat="false" ht="13.8" hidden="false" customHeight="false" outlineLevel="0" collapsed="false">
      <c r="A133" s="26" t="n">
        <v>444</v>
      </c>
      <c r="B133" s="11" t="s">
        <v>190</v>
      </c>
    </row>
    <row r="134" customFormat="false" ht="13.8" hidden="false" customHeight="false" outlineLevel="0" collapsed="false">
      <c r="A134" s="26" t="n">
        <v>555</v>
      </c>
      <c r="B134" s="11" t="s">
        <v>191</v>
      </c>
    </row>
    <row r="135" customFormat="false" ht="13.8" hidden="false" customHeight="false" outlineLevel="0" collapsed="false">
      <c r="A135" s="10" t="n">
        <v>556</v>
      </c>
      <c r="B135" s="11" t="s">
        <v>192</v>
      </c>
    </row>
    <row r="136" customFormat="false" ht="13.8" hidden="false" customHeight="false" outlineLevel="0" collapsed="false">
      <c r="A136" s="10"/>
      <c r="B136" s="11"/>
    </row>
    <row r="137" customFormat="false" ht="13.8" hidden="false" customHeight="false" outlineLevel="0" collapsed="false">
      <c r="A137" s="6" t="s">
        <v>193</v>
      </c>
      <c r="B137" s="6"/>
    </row>
    <row r="138" customFormat="false" ht="13.8" hidden="false" customHeight="false" outlineLevel="0" collapsed="false">
      <c r="A138" s="26" t="s">
        <v>194</v>
      </c>
      <c r="B138" s="11" t="s">
        <v>195</v>
      </c>
    </row>
    <row r="139" customFormat="false" ht="13.8" hidden="false" customHeight="false" outlineLevel="0" collapsed="false">
      <c r="A139" s="26" t="s">
        <v>196</v>
      </c>
      <c r="B139" s="11" t="s">
        <v>197</v>
      </c>
    </row>
    <row r="140" customFormat="false" ht="13.8" hidden="false" customHeight="false" outlineLevel="0" collapsed="false">
      <c r="A140" s="26" t="s">
        <v>198</v>
      </c>
      <c r="B140" s="11" t="s">
        <v>199</v>
      </c>
    </row>
    <row r="141" customFormat="false" ht="13.8" hidden="false" customHeight="false" outlineLevel="0" collapsed="false">
      <c r="A141" s="26" t="s">
        <v>200</v>
      </c>
      <c r="B141" s="11" t="s">
        <v>201</v>
      </c>
    </row>
    <row r="142" customFormat="false" ht="13.8" hidden="false" customHeight="false" outlineLevel="0" collapsed="false">
      <c r="A142" s="26" t="s">
        <v>202</v>
      </c>
      <c r="B142" s="11" t="s">
        <v>203</v>
      </c>
    </row>
    <row r="143" customFormat="false" ht="13.8" hidden="false" customHeight="false" outlineLevel="0" collapsed="false">
      <c r="A143" s="10"/>
      <c r="B143" s="11"/>
    </row>
    <row r="144" customFormat="false" ht="13.8" hidden="false" customHeight="false" outlineLevel="0" collapsed="false">
      <c r="A144" s="6" t="s">
        <v>3</v>
      </c>
      <c r="B144" s="6"/>
    </row>
    <row r="145" customFormat="false" ht="13.8" hidden="false" customHeight="false" outlineLevel="0" collapsed="false">
      <c r="A145" s="26" t="s">
        <v>194</v>
      </c>
      <c r="B145" s="11" t="s">
        <v>204</v>
      </c>
    </row>
    <row r="146" customFormat="false" ht="13.8" hidden="false" customHeight="false" outlineLevel="0" collapsed="false">
      <c r="A146" s="26" t="s">
        <v>196</v>
      </c>
      <c r="B146" s="11" t="s">
        <v>205</v>
      </c>
    </row>
    <row r="147" customFormat="false" ht="13.8" hidden="false" customHeight="false" outlineLevel="0" collapsed="false">
      <c r="A147" s="26" t="s">
        <v>198</v>
      </c>
      <c r="B147" s="11" t="s">
        <v>206</v>
      </c>
    </row>
    <row r="148" customFormat="false" ht="13.8" hidden="false" customHeight="false" outlineLevel="0" collapsed="false">
      <c r="A148" s="26" t="s">
        <v>200</v>
      </c>
      <c r="B148" s="11" t="s">
        <v>207</v>
      </c>
    </row>
    <row r="149" customFormat="false" ht="13.8" hidden="false" customHeight="false" outlineLevel="0" collapsed="false">
      <c r="A149" s="26" t="s">
        <v>202</v>
      </c>
      <c r="B149" s="11" t="s">
        <v>208</v>
      </c>
    </row>
    <row r="150" customFormat="false" ht="13.8" hidden="false" customHeight="false" outlineLevel="0" collapsed="false">
      <c r="A150" s="26" t="s">
        <v>209</v>
      </c>
      <c r="B150" s="11" t="s">
        <v>210</v>
      </c>
    </row>
    <row r="151" customFormat="false" ht="13.8" hidden="false" customHeight="false" outlineLevel="0" collapsed="false">
      <c r="A151" s="26"/>
      <c r="B151" s="11"/>
    </row>
    <row r="152" customFormat="false" ht="13.8" hidden="false" customHeight="false" outlineLevel="0" collapsed="false">
      <c r="A152" s="6" t="s">
        <v>82</v>
      </c>
      <c r="B152" s="6"/>
    </row>
    <row r="153" customFormat="false" ht="13.8" hidden="false" customHeight="false" outlineLevel="0" collapsed="false">
      <c r="A153" s="26" t="s">
        <v>194</v>
      </c>
      <c r="B153" s="11" t="s">
        <v>211</v>
      </c>
    </row>
    <row r="154" customFormat="false" ht="13.8" hidden="false" customHeight="false" outlineLevel="0" collapsed="false">
      <c r="A154" s="26" t="s">
        <v>196</v>
      </c>
      <c r="B154" s="11" t="s">
        <v>212</v>
      </c>
    </row>
    <row r="155" customFormat="false" ht="13.8" hidden="false" customHeight="false" outlineLevel="0" collapsed="false">
      <c r="A155" s="26" t="s">
        <v>198</v>
      </c>
      <c r="B155" s="11" t="s">
        <v>85</v>
      </c>
    </row>
    <row r="156" customFormat="false" ht="13.8" hidden="false" customHeight="false" outlineLevel="0" collapsed="false">
      <c r="A156" s="26"/>
      <c r="B156" s="11"/>
    </row>
    <row r="157" customFormat="false" ht="13.8" hidden="false" customHeight="false" outlineLevel="0" collapsed="false">
      <c r="A157" s="6" t="s">
        <v>213</v>
      </c>
      <c r="B157" s="6"/>
    </row>
    <row r="158" customFormat="false" ht="13.8" hidden="false" customHeight="false" outlineLevel="0" collapsed="false">
      <c r="A158" s="26" t="s">
        <v>194</v>
      </c>
      <c r="B158" s="11" t="s">
        <v>214</v>
      </c>
    </row>
    <row r="159" customFormat="false" ht="13.8" hidden="false" customHeight="false" outlineLevel="0" collapsed="false">
      <c r="A159" s="26" t="s">
        <v>196</v>
      </c>
      <c r="B159" s="11" t="s">
        <v>215</v>
      </c>
    </row>
    <row r="160" customFormat="false" ht="13.8" hidden="false" customHeight="false" outlineLevel="0" collapsed="false">
      <c r="A160" s="26" t="s">
        <v>198</v>
      </c>
      <c r="B160" s="11" t="s">
        <v>216</v>
      </c>
    </row>
    <row r="161" customFormat="false" ht="13.8" hidden="false" customHeight="false" outlineLevel="0" collapsed="false">
      <c r="A161" s="26" t="s">
        <v>200</v>
      </c>
      <c r="B161" s="11" t="s">
        <v>217</v>
      </c>
    </row>
    <row r="162" customFormat="false" ht="13.8" hidden="false" customHeight="false" outlineLevel="0" collapsed="false">
      <c r="A162" s="26" t="s">
        <v>202</v>
      </c>
      <c r="B162" s="11" t="s">
        <v>218</v>
      </c>
    </row>
    <row r="163" customFormat="false" ht="13.8" hidden="false" customHeight="false" outlineLevel="0" collapsed="false">
      <c r="A163" s="26" t="s">
        <v>209</v>
      </c>
      <c r="B163" s="11" t="s">
        <v>219</v>
      </c>
    </row>
    <row r="164" customFormat="false" ht="13.8" hidden="false" customHeight="false" outlineLevel="0" collapsed="false">
      <c r="A164" s="26"/>
      <c r="B164" s="11"/>
    </row>
    <row r="165" customFormat="false" ht="13.8" hidden="false" customHeight="false" outlineLevel="0" collapsed="false">
      <c r="A165" s="6" t="s">
        <v>220</v>
      </c>
      <c r="B165" s="6"/>
    </row>
    <row r="166" customFormat="false" ht="13.8" hidden="false" customHeight="false" outlineLevel="0" collapsed="false">
      <c r="A166" s="26" t="s">
        <v>194</v>
      </c>
      <c r="B166" s="11" t="s">
        <v>214</v>
      </c>
    </row>
    <row r="167" customFormat="false" ht="13.8" hidden="false" customHeight="false" outlineLevel="0" collapsed="false">
      <c r="A167" s="26" t="s">
        <v>196</v>
      </c>
      <c r="B167" s="11" t="s">
        <v>215</v>
      </c>
    </row>
    <row r="168" customFormat="false" ht="13.8" hidden="false" customHeight="false" outlineLevel="0" collapsed="false">
      <c r="A168" s="26" t="s">
        <v>198</v>
      </c>
      <c r="B168" s="11" t="s">
        <v>216</v>
      </c>
    </row>
    <row r="169" customFormat="false" ht="13.8" hidden="false" customHeight="false" outlineLevel="0" collapsed="false">
      <c r="A169" s="26" t="s">
        <v>200</v>
      </c>
      <c r="B169" s="11" t="s">
        <v>217</v>
      </c>
    </row>
    <row r="170" customFormat="false" ht="13.8" hidden="false" customHeight="false" outlineLevel="0" collapsed="false">
      <c r="A170" s="26" t="s">
        <v>202</v>
      </c>
      <c r="B170" s="11" t="s">
        <v>218</v>
      </c>
    </row>
    <row r="171" customFormat="false" ht="13.8" hidden="false" customHeight="false" outlineLevel="0" collapsed="false">
      <c r="A171" s="26" t="s">
        <v>209</v>
      </c>
      <c r="B171" s="11" t="s">
        <v>219</v>
      </c>
    </row>
    <row r="172" customFormat="false" ht="13.8" hidden="false" customHeight="false" outlineLevel="0" collapsed="false">
      <c r="A172" s="10"/>
      <c r="B172" s="11"/>
    </row>
    <row r="173" customFormat="false" ht="13.8" hidden="false" customHeight="false" outlineLevel="0" collapsed="false">
      <c r="A173" s="6" t="s">
        <v>221</v>
      </c>
      <c r="B173" s="6"/>
    </row>
    <row r="174" customFormat="false" ht="13.8" hidden="false" customHeight="false" outlineLevel="0" collapsed="false">
      <c r="A174" s="26" t="s">
        <v>194</v>
      </c>
      <c r="B174" s="11" t="s">
        <v>222</v>
      </c>
    </row>
    <row r="175" customFormat="false" ht="13.8" hidden="false" customHeight="false" outlineLevel="0" collapsed="false">
      <c r="A175" s="26" t="s">
        <v>196</v>
      </c>
      <c r="B175" s="11" t="s">
        <v>223</v>
      </c>
    </row>
    <row r="176" customFormat="false" ht="13.8" hidden="false" customHeight="false" outlineLevel="0" collapsed="false">
      <c r="A176" s="26" t="s">
        <v>198</v>
      </c>
      <c r="B176" s="11" t="s">
        <v>224</v>
      </c>
    </row>
    <row r="177" customFormat="false" ht="13.8" hidden="false" customHeight="false" outlineLevel="0" collapsed="false">
      <c r="A177" s="26" t="s">
        <v>200</v>
      </c>
      <c r="B177" s="11" t="s">
        <v>225</v>
      </c>
    </row>
    <row r="178" customFormat="false" ht="13.8" hidden="false" customHeight="false" outlineLevel="0" collapsed="false">
      <c r="A178" s="26" t="s">
        <v>202</v>
      </c>
      <c r="B178" s="11" t="s">
        <v>226</v>
      </c>
    </row>
    <row r="179" customFormat="false" ht="13.8" hidden="false" customHeight="false" outlineLevel="0" collapsed="false">
      <c r="A179" s="26" t="s">
        <v>209</v>
      </c>
      <c r="B179" s="11" t="s">
        <v>227</v>
      </c>
    </row>
    <row r="180" customFormat="false" ht="13.8" hidden="false" customHeight="false" outlineLevel="0" collapsed="false">
      <c r="A180" s="6"/>
      <c r="B180" s="6"/>
    </row>
    <row r="181" customFormat="false" ht="13.8" hidden="false" customHeight="false" outlineLevel="0" collapsed="false">
      <c r="A181" s="6" t="s">
        <v>228</v>
      </c>
      <c r="B181" s="6"/>
    </row>
    <row r="182" customFormat="false" ht="13.8" hidden="false" customHeight="false" outlineLevel="0" collapsed="false">
      <c r="A182" s="26" t="s">
        <v>194</v>
      </c>
      <c r="B182" s="11" t="s">
        <v>214</v>
      </c>
    </row>
    <row r="183" customFormat="false" ht="13.8" hidden="false" customHeight="false" outlineLevel="0" collapsed="false">
      <c r="A183" s="26" t="s">
        <v>196</v>
      </c>
      <c r="B183" s="11" t="s">
        <v>229</v>
      </c>
    </row>
    <row r="184" customFormat="false" ht="13.8" hidden="false" customHeight="false" outlineLevel="0" collapsed="false">
      <c r="A184" s="26" t="s">
        <v>198</v>
      </c>
      <c r="B184" s="11" t="s">
        <v>230</v>
      </c>
    </row>
    <row r="185" customFormat="false" ht="13.8" hidden="false" customHeight="false" outlineLevel="0" collapsed="false">
      <c r="A185" s="26" t="s">
        <v>200</v>
      </c>
      <c r="B185" s="11" t="s">
        <v>231</v>
      </c>
    </row>
    <row r="186" customFormat="false" ht="13.8" hidden="false" customHeight="false" outlineLevel="0" collapsed="false">
      <c r="A186" s="26" t="s">
        <v>202</v>
      </c>
      <c r="B186" s="11" t="s">
        <v>232</v>
      </c>
    </row>
    <row r="187" customFormat="false" ht="13.8" hidden="false" customHeight="false" outlineLevel="0" collapsed="false">
      <c r="A187" s="26" t="s">
        <v>209</v>
      </c>
      <c r="B187" s="11" t="s">
        <v>233</v>
      </c>
    </row>
    <row r="188" customFormat="false" ht="13.8" hidden="false" customHeight="false" outlineLevel="0" collapsed="false">
      <c r="A188" s="26" t="s">
        <v>234</v>
      </c>
      <c r="B188" s="11" t="s">
        <v>235</v>
      </c>
    </row>
    <row r="189" customFormat="false" ht="13.8" hidden="false" customHeight="false" outlineLevel="0" collapsed="false">
      <c r="A189" s="26" t="s">
        <v>236</v>
      </c>
      <c r="B189" s="11" t="s">
        <v>237</v>
      </c>
    </row>
    <row r="190" customFormat="false" ht="13.8" hidden="false" customHeight="false" outlineLevel="0" collapsed="false">
      <c r="A190" s="26"/>
      <c r="B190" s="11"/>
    </row>
    <row r="191" customFormat="false" ht="13.8" hidden="false" customHeight="false" outlineLevel="0" collapsed="false">
      <c r="A191" s="6" t="s">
        <v>238</v>
      </c>
      <c r="B191" s="6" t="n">
        <f aca="false">IF(A191=1,"Brasileira",IF(A191=2,"Brasleira - nascido no exterior ou naturalizado",IF(A191=3,"Estrangeira",)))</f>
        <v>0</v>
      </c>
    </row>
    <row r="192" customFormat="false" ht="13.8" hidden="false" customHeight="false" outlineLevel="0" collapsed="false">
      <c r="A192" s="10"/>
      <c r="B192" s="11"/>
    </row>
    <row r="193" customFormat="false" ht="13.8" hidden="false" customHeight="false" outlineLevel="0" collapsed="false">
      <c r="A193" s="26" t="s">
        <v>194</v>
      </c>
      <c r="B193" s="11" t="s">
        <v>239</v>
      </c>
    </row>
    <row r="194" customFormat="false" ht="13.8" hidden="false" customHeight="false" outlineLevel="0" collapsed="false">
      <c r="A194" s="26" t="s">
        <v>196</v>
      </c>
      <c r="B194" s="11" t="s">
        <v>240</v>
      </c>
    </row>
    <row r="195" customFormat="false" ht="13.8" hidden="false" customHeight="false" outlineLevel="0" collapsed="false">
      <c r="A195" s="26" t="s">
        <v>198</v>
      </c>
      <c r="B195" s="11" t="s">
        <v>241</v>
      </c>
    </row>
    <row r="196" customFormat="false" ht="13.8" hidden="false" customHeight="false" outlineLevel="0" collapsed="false">
      <c r="A196" s="26" t="s">
        <v>200</v>
      </c>
      <c r="B196" s="11" t="s">
        <v>242</v>
      </c>
    </row>
    <row r="197" customFormat="false" ht="13.8" hidden="false" customHeight="false" outlineLevel="0" collapsed="false">
      <c r="A197" s="26" t="s">
        <v>202</v>
      </c>
      <c r="B197" s="11" t="s">
        <v>243</v>
      </c>
    </row>
    <row r="198" customFormat="false" ht="13.8" hidden="false" customHeight="false" outlineLevel="0" collapsed="false">
      <c r="A198" s="26" t="s">
        <v>209</v>
      </c>
      <c r="B198" s="11" t="s">
        <v>244</v>
      </c>
    </row>
    <row r="199" customFormat="false" ht="13.8" hidden="false" customHeight="false" outlineLevel="0" collapsed="false">
      <c r="A199" s="26" t="s">
        <v>234</v>
      </c>
      <c r="B199" s="11" t="s">
        <v>245</v>
      </c>
    </row>
    <row r="200" customFormat="false" ht="13.8" hidden="false" customHeight="false" outlineLevel="0" collapsed="false">
      <c r="A200" s="26"/>
      <c r="B200" s="11"/>
    </row>
    <row r="201" customFormat="false" ht="13.8" hidden="false" customHeight="false" outlineLevel="0" collapsed="false">
      <c r="A201" s="6" t="s">
        <v>246</v>
      </c>
      <c r="B201" s="6"/>
    </row>
    <row r="202" customFormat="false" ht="13.8" hidden="false" customHeight="false" outlineLevel="0" collapsed="false">
      <c r="A202" s="26" t="s">
        <v>194</v>
      </c>
      <c r="B202" s="11" t="s">
        <v>247</v>
      </c>
    </row>
    <row r="203" customFormat="false" ht="13.8" hidden="false" customHeight="false" outlineLevel="0" collapsed="false">
      <c r="A203" s="26" t="s">
        <v>196</v>
      </c>
      <c r="B203" s="11" t="s">
        <v>248</v>
      </c>
    </row>
    <row r="204" customFormat="false" ht="13.8" hidden="false" customHeight="false" outlineLevel="0" collapsed="false">
      <c r="A204" s="26" t="s">
        <v>198</v>
      </c>
      <c r="B204" s="11" t="s">
        <v>249</v>
      </c>
    </row>
    <row r="205" customFormat="false" ht="13.8" hidden="false" customHeight="false" outlineLevel="0" collapsed="false">
      <c r="A205" s="26" t="s">
        <v>250</v>
      </c>
      <c r="B205" s="11" t="s">
        <v>251</v>
      </c>
    </row>
    <row r="206" customFormat="false" ht="13.8" hidden="false" customHeight="false" outlineLevel="0" collapsed="false">
      <c r="A206" s="26" t="s">
        <v>202</v>
      </c>
      <c r="B206" s="11" t="s">
        <v>252</v>
      </c>
    </row>
    <row r="207" customFormat="false" ht="13.8" hidden="false" customHeight="false" outlineLevel="0" collapsed="false">
      <c r="A207" s="26" t="s">
        <v>209</v>
      </c>
      <c r="B207" s="11" t="s">
        <v>253</v>
      </c>
    </row>
    <row r="208" customFormat="false" ht="13.8" hidden="false" customHeight="false" outlineLevel="0" collapsed="false">
      <c r="A208" s="26"/>
      <c r="B208" s="11"/>
    </row>
    <row r="209" customFormat="false" ht="13.8" hidden="false" customHeight="false" outlineLevel="0" collapsed="false">
      <c r="A209" s="6" t="s">
        <v>254</v>
      </c>
      <c r="B209" s="6"/>
    </row>
    <row r="210" customFormat="false" ht="13.8" hidden="false" customHeight="false" outlineLevel="0" collapsed="false">
      <c r="A210" s="26" t="s">
        <v>194</v>
      </c>
      <c r="B210" s="11" t="s">
        <v>255</v>
      </c>
    </row>
    <row r="211" customFormat="false" ht="13.8" hidden="false" customHeight="false" outlineLevel="0" collapsed="false">
      <c r="A211" s="26" t="s">
        <v>196</v>
      </c>
      <c r="B211" s="11" t="s">
        <v>256</v>
      </c>
    </row>
    <row r="212" customFormat="false" ht="13.8" hidden="false" customHeight="false" outlineLevel="0" collapsed="false">
      <c r="A212" s="26" t="s">
        <v>198</v>
      </c>
      <c r="B212" s="11" t="s">
        <v>257</v>
      </c>
    </row>
    <row r="213" customFormat="false" ht="13.8" hidden="false" customHeight="false" outlineLevel="0" collapsed="false">
      <c r="A213" s="26" t="s">
        <v>200</v>
      </c>
      <c r="B213" s="11" t="s">
        <v>258</v>
      </c>
    </row>
    <row r="214" customFormat="false" ht="13.8" hidden="false" customHeight="false" outlineLevel="0" collapsed="false">
      <c r="A214" s="26" t="s">
        <v>202</v>
      </c>
      <c r="B214" s="11" t="s">
        <v>259</v>
      </c>
    </row>
    <row r="215" customFormat="false" ht="13.8" hidden="false" customHeight="false" outlineLevel="0" collapsed="false">
      <c r="A215" s="26"/>
      <c r="B215" s="11"/>
    </row>
    <row r="216" customFormat="false" ht="13.8" hidden="false" customHeight="false" outlineLevel="0" collapsed="false">
      <c r="A216" s="6" t="s">
        <v>260</v>
      </c>
      <c r="B216" s="6"/>
    </row>
    <row r="217" customFormat="false" ht="13.8" hidden="false" customHeight="false" outlineLevel="0" collapsed="false">
      <c r="A217" s="26" t="s">
        <v>194</v>
      </c>
      <c r="B217" s="11" t="s">
        <v>261</v>
      </c>
    </row>
    <row r="218" customFormat="false" ht="13.8" hidden="false" customHeight="false" outlineLevel="0" collapsed="false">
      <c r="A218" s="26" t="s">
        <v>196</v>
      </c>
      <c r="B218" s="11" t="s">
        <v>262</v>
      </c>
    </row>
    <row r="219" customFormat="false" ht="13.8" hidden="false" customHeight="false" outlineLevel="0" collapsed="false">
      <c r="A219" s="26" t="s">
        <v>198</v>
      </c>
      <c r="B219" s="11" t="s">
        <v>263</v>
      </c>
    </row>
    <row r="220" customFormat="false" ht="13.8" hidden="false" customHeight="false" outlineLevel="0" collapsed="false">
      <c r="A220" s="26" t="s">
        <v>200</v>
      </c>
      <c r="B220" s="11" t="s">
        <v>264</v>
      </c>
    </row>
    <row r="221" customFormat="false" ht="13.8" hidden="false" customHeight="false" outlineLevel="0" collapsed="false">
      <c r="A221" s="26" t="s">
        <v>202</v>
      </c>
      <c r="B221" s="11" t="s">
        <v>265</v>
      </c>
    </row>
    <row r="222" customFormat="false" ht="13.8" hidden="false" customHeight="false" outlineLevel="0" collapsed="false">
      <c r="A222" s="26" t="s">
        <v>209</v>
      </c>
      <c r="B222" s="11" t="s">
        <v>266</v>
      </c>
    </row>
    <row r="223" customFormat="false" ht="13.8" hidden="false" customHeight="false" outlineLevel="0" collapsed="false">
      <c r="A223" s="26" t="s">
        <v>234</v>
      </c>
      <c r="B223" s="11" t="s">
        <v>267</v>
      </c>
    </row>
    <row r="224" customFormat="false" ht="13.8" hidden="false" customHeight="false" outlineLevel="0" collapsed="false">
      <c r="A224" s="26" t="s">
        <v>236</v>
      </c>
      <c r="B224" s="11" t="s">
        <v>268</v>
      </c>
    </row>
    <row r="225" customFormat="false" ht="13.8" hidden="false" customHeight="false" outlineLevel="0" collapsed="false">
      <c r="A225" s="26" t="s">
        <v>269</v>
      </c>
      <c r="B225" s="11" t="s">
        <v>270</v>
      </c>
    </row>
    <row r="226" customFormat="false" ht="13.8" hidden="false" customHeight="false" outlineLevel="0" collapsed="false">
      <c r="A226" s="26" t="s">
        <v>271</v>
      </c>
      <c r="B226" s="11" t="s">
        <v>272</v>
      </c>
    </row>
    <row r="227" customFormat="false" ht="13.8" hidden="false" customHeight="false" outlineLevel="0" collapsed="false">
      <c r="A227" s="26" t="s">
        <v>273</v>
      </c>
      <c r="B227" s="11" t="s">
        <v>274</v>
      </c>
    </row>
    <row r="228" customFormat="false" ht="13.8" hidden="false" customHeight="false" outlineLevel="0" collapsed="false">
      <c r="A228" s="26"/>
      <c r="B228" s="11"/>
    </row>
    <row r="229" customFormat="false" ht="13.8" hidden="false" customHeight="false" outlineLevel="0" collapsed="false">
      <c r="A229" s="6" t="s">
        <v>275</v>
      </c>
      <c r="B229" s="6"/>
    </row>
    <row r="230" customFormat="false" ht="13.8" hidden="false" customHeight="false" outlineLevel="0" collapsed="false">
      <c r="A230" s="26" t="s">
        <v>194</v>
      </c>
      <c r="B230" s="11" t="s">
        <v>276</v>
      </c>
    </row>
    <row r="231" customFormat="false" ht="13.8" hidden="false" customHeight="false" outlineLevel="0" collapsed="false">
      <c r="A231" s="26" t="s">
        <v>196</v>
      </c>
      <c r="B231" s="11" t="s">
        <v>277</v>
      </c>
    </row>
    <row r="232" customFormat="false" ht="13.8" hidden="false" customHeight="false" outlineLevel="0" collapsed="false">
      <c r="A232" s="26" t="s">
        <v>198</v>
      </c>
      <c r="B232" s="11" t="s">
        <v>278</v>
      </c>
    </row>
    <row r="233" customFormat="false" ht="13.8" hidden="false" customHeight="false" outlineLevel="0" collapsed="false">
      <c r="A233" s="26" t="s">
        <v>200</v>
      </c>
      <c r="B233" s="11" t="s">
        <v>279</v>
      </c>
    </row>
    <row r="234" customFormat="false" ht="13.8" hidden="false" customHeight="false" outlineLevel="0" collapsed="false">
      <c r="A234" s="26" t="s">
        <v>202</v>
      </c>
      <c r="B234" s="11" t="s">
        <v>280</v>
      </c>
    </row>
    <row r="235" customFormat="false" ht="13.8" hidden="false" customHeight="false" outlineLevel="0" collapsed="false">
      <c r="A235" s="26" t="s">
        <v>209</v>
      </c>
      <c r="B235" s="11" t="s">
        <v>281</v>
      </c>
    </row>
    <row r="236" customFormat="false" ht="13.8" hidden="false" customHeight="false" outlineLevel="0" collapsed="false">
      <c r="A236" s="26"/>
      <c r="B236" s="11"/>
    </row>
    <row r="237" customFormat="false" ht="13.8" hidden="false" customHeight="false" outlineLevel="0" collapsed="false">
      <c r="A237" s="6" t="s">
        <v>282</v>
      </c>
      <c r="B237" s="6"/>
    </row>
    <row r="238" customFormat="false" ht="13.8" hidden="false" customHeight="false" outlineLevel="0" collapsed="false">
      <c r="A238" s="26" t="s">
        <v>194</v>
      </c>
      <c r="B238" s="11" t="s">
        <v>276</v>
      </c>
    </row>
    <row r="239" customFormat="false" ht="13.8" hidden="false" customHeight="false" outlineLevel="0" collapsed="false">
      <c r="A239" s="26" t="s">
        <v>196</v>
      </c>
      <c r="B239" s="11" t="s">
        <v>283</v>
      </c>
    </row>
    <row r="240" customFormat="false" ht="13.8" hidden="false" customHeight="false" outlineLevel="0" collapsed="false">
      <c r="A240" s="26" t="s">
        <v>198</v>
      </c>
      <c r="B240" s="11" t="s">
        <v>284</v>
      </c>
    </row>
    <row r="241" customFormat="false" ht="13.8" hidden="false" customHeight="false" outlineLevel="0" collapsed="false">
      <c r="A241" s="26" t="s">
        <v>200</v>
      </c>
      <c r="B241" s="11" t="s">
        <v>285</v>
      </c>
    </row>
    <row r="242" customFormat="false" ht="13.8" hidden="false" customHeight="false" outlineLevel="0" collapsed="false">
      <c r="A242" s="27"/>
      <c r="B242" s="21" t="s">
        <v>286</v>
      </c>
    </row>
    <row r="1048563" customFormat="false" ht="15" hidden="false" customHeight="true" outlineLevel="0" collapsed="false"/>
  </sheetData>
  <mergeCells count="38">
    <mergeCell ref="A1:B5"/>
    <mergeCell ref="A6:B7"/>
    <mergeCell ref="A9:B9"/>
    <mergeCell ref="A16:B16"/>
    <mergeCell ref="A25:B26"/>
    <mergeCell ref="A28:B28"/>
    <mergeCell ref="A32:B32"/>
    <mergeCell ref="A38:B39"/>
    <mergeCell ref="A41:B41"/>
    <mergeCell ref="A47:B47"/>
    <mergeCell ref="A52:B52"/>
    <mergeCell ref="A58:B58"/>
    <mergeCell ref="A65:B65"/>
    <mergeCell ref="A70:B70"/>
    <mergeCell ref="A74:B75"/>
    <mergeCell ref="A77:B77"/>
    <mergeCell ref="A86:B86"/>
    <mergeCell ref="A90:B90"/>
    <mergeCell ref="A99:B99"/>
    <mergeCell ref="A106:B106"/>
    <mergeCell ref="A118:B118"/>
    <mergeCell ref="A123:B124"/>
    <mergeCell ref="A126:B126"/>
    <mergeCell ref="A130:B130"/>
    <mergeCell ref="A137:B137"/>
    <mergeCell ref="A144:B144"/>
    <mergeCell ref="A152:B152"/>
    <mergeCell ref="A157:B157"/>
    <mergeCell ref="A165:B165"/>
    <mergeCell ref="A173:B173"/>
    <mergeCell ref="A180:B180"/>
    <mergeCell ref="A181:B181"/>
    <mergeCell ref="A191:B191"/>
    <mergeCell ref="A201:B201"/>
    <mergeCell ref="A209:B209"/>
    <mergeCell ref="A216:B216"/>
    <mergeCell ref="A229:B229"/>
    <mergeCell ref="A237:B2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false" showZeros="true" rightToLeft="false" tabSelected="false" showOutlineSymbols="true" defaultGridColor="true" view="normal" topLeftCell="A40" colorId="64" zoomScale="130" zoomScaleNormal="130" zoomScalePageLayoutView="100" workbookViewId="0">
      <selection pane="topLeft" activeCell="A52" activeCellId="0" sqref="A52"/>
    </sheetView>
  </sheetViews>
  <sheetFormatPr defaultRowHeight="15"/>
  <cols>
    <col collapsed="false" hidden="false" max="1" min="1" style="0" width="5.67611336032389"/>
    <col collapsed="false" hidden="false" max="2" min="2" style="0" width="78.6234817813765"/>
    <col collapsed="false" hidden="false" max="6" min="3" style="0" width="5.67611336032389"/>
    <col collapsed="false" hidden="false" max="26" min="7" style="0" width="7.71255060728745"/>
    <col collapsed="false" hidden="false" max="1025" min="27" style="0" width="15.5303643724696"/>
  </cols>
  <sheetData>
    <row r="1" s="4" customFormat="true" ht="15" hidden="false" customHeight="true" outlineLevel="0" collapsed="false">
      <c r="A1" s="28" t="s">
        <v>287</v>
      </c>
      <c r="B1" s="28"/>
    </row>
    <row r="2" s="4" customFormat="true" ht="15" hidden="false" customHeight="true" outlineLevel="0" collapsed="false">
      <c r="A2" s="28"/>
      <c r="B2" s="28"/>
    </row>
    <row r="3" s="4" customFormat="true" ht="15" hidden="false" customHeight="true" outlineLevel="0" collapsed="false">
      <c r="A3" s="28"/>
      <c r="B3" s="28"/>
    </row>
    <row r="4" s="4" customFormat="true" ht="15" hidden="false" customHeight="true" outlineLevel="0" collapsed="false">
      <c r="A4" s="28"/>
      <c r="B4" s="28"/>
    </row>
    <row r="5" s="4" customFormat="true" ht="15" hidden="false" customHeight="true" outlineLevel="0" collapsed="false">
      <c r="A5" s="28"/>
      <c r="B5" s="28"/>
    </row>
    <row r="6" customFormat="false" ht="15" hidden="false" customHeight="true" outlineLevel="0" collapsed="false">
      <c r="A6" s="23" t="s">
        <v>288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6" t="s">
        <v>289</v>
      </c>
      <c r="B8" s="6"/>
    </row>
    <row r="9" customFormat="false" ht="15" hidden="false" customHeight="false" outlineLevel="0" collapsed="false">
      <c r="A9" s="10" t="n">
        <v>1</v>
      </c>
      <c r="B9" s="11" t="s">
        <v>290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false" outlineLevel="0" collapsed="false">
      <c r="A10" s="10" t="n">
        <v>2</v>
      </c>
      <c r="B10" s="11" t="s">
        <v>291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false" outlineLevel="0" collapsed="false">
      <c r="A11" s="10" t="n">
        <v>3</v>
      </c>
      <c r="B11" s="11" t="s">
        <v>292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4</v>
      </c>
      <c r="B12" s="11" t="s">
        <v>293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5</v>
      </c>
      <c r="B13" s="11" t="s">
        <v>294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6</v>
      </c>
      <c r="B14" s="11" t="s">
        <v>295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 t="n">
        <v>7</v>
      </c>
      <c r="B15" s="11" t="s">
        <v>296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" hidden="false" customHeight="false" outlineLevel="0" collapsed="false">
      <c r="A16" s="10" t="n">
        <v>8</v>
      </c>
      <c r="B16" s="11" t="s">
        <v>297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" hidden="false" customHeight="false" outlineLevel="0" collapsed="false">
      <c r="A17" s="10" t="n">
        <v>9</v>
      </c>
      <c r="B17" s="11" t="s">
        <v>298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" hidden="false" customHeight="false" outlineLevel="0" collapsed="false">
      <c r="A18" s="10" t="n">
        <v>10</v>
      </c>
      <c r="B18" s="11" t="s">
        <v>299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" hidden="false" customHeight="false" outlineLevel="0" collapsed="false">
      <c r="A19" s="10" t="n">
        <v>11</v>
      </c>
      <c r="B19" s="11" t="s">
        <v>300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" hidden="false" customHeight="false" outlineLevel="0" collapsed="false">
      <c r="A20" s="10" t="n">
        <v>12</v>
      </c>
      <c r="B20" s="11" t="s">
        <v>301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10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6" t="s">
        <v>166</v>
      </c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26" t="n">
        <v>1</v>
      </c>
      <c r="B23" s="11" t="s">
        <v>302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10" t="n">
        <v>2</v>
      </c>
      <c r="B24" s="11" t="s">
        <v>303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" hidden="false" customHeight="false" outlineLevel="0" collapsed="false">
      <c r="A25" s="10" t="n">
        <v>3</v>
      </c>
      <c r="B25" s="11" t="s">
        <v>304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false" outlineLevel="0" collapsed="false">
      <c r="A26" s="10" t="n">
        <v>4</v>
      </c>
      <c r="B26" s="11" t="s">
        <v>305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 t="n">
        <v>5</v>
      </c>
      <c r="B27" s="11" t="s">
        <v>306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10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6" t="s">
        <v>307</v>
      </c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1</v>
      </c>
      <c r="B30" s="11" t="s">
        <v>308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" hidden="false" customHeight="false" outlineLevel="0" collapsed="false">
      <c r="A31" s="10" t="n">
        <v>2</v>
      </c>
      <c r="B31" s="11" t="s">
        <v>309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10" t="n">
        <v>3</v>
      </c>
      <c r="B32" s="11" t="s">
        <v>310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6" t="s">
        <v>311</v>
      </c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1</v>
      </c>
      <c r="B35" s="11" t="s">
        <v>312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2</v>
      </c>
      <c r="B36" s="11" t="s">
        <v>313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="4" customFormat="true" ht="15" hidden="false" customHeight="false" outlineLevel="0" collapsed="false">
      <c r="A37" s="10"/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" hidden="false" customHeight="false" outlineLevel="0" collapsed="false">
      <c r="A38" s="5" t="s">
        <v>288</v>
      </c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9" hidden="false" customHeight="true" outlineLevel="0" collapsed="false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true" outlineLevel="0" collapsed="false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314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">
        <v>309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">
        <v>315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">
        <v>316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">
        <v>310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="4" customFormat="tru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9" hidden="false" customHeight="true" outlineLevel="0" collapsed="false">
      <c r="A47" s="5" t="s">
        <v>317</v>
      </c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6" t="s">
        <v>318</v>
      </c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 t="n">
        <v>1</v>
      </c>
      <c r="B51" s="11" t="s">
        <v>319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6" hidden="false" customHeight="false" outlineLevel="0" collapsed="false">
      <c r="A52" s="20" t="n">
        <v>2</v>
      </c>
      <c r="B52" s="21" t="s">
        <v>320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1048576" customFormat="false" ht="15" hidden="false" customHeight="true" outlineLevel="0" collapsed="false"/>
  </sheetData>
  <mergeCells count="10">
    <mergeCell ref="A1:B5"/>
    <mergeCell ref="A6:B7"/>
    <mergeCell ref="A8:B8"/>
    <mergeCell ref="A22:B22"/>
    <mergeCell ref="A29:B29"/>
    <mergeCell ref="A34:B34"/>
    <mergeCell ref="A38:B39"/>
    <mergeCell ref="A41:B41"/>
    <mergeCell ref="A47:B48"/>
    <mergeCell ref="A50:B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0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30" activeCellId="0" sqref="A30"/>
    </sheetView>
  </sheetViews>
  <sheetFormatPr defaultRowHeight="15"/>
  <cols>
    <col collapsed="false" hidden="false" max="1" min="1" style="0" width="6.42914979757085"/>
    <col collapsed="false" hidden="false" max="2" min="2" style="0" width="55.165991902834"/>
    <col collapsed="false" hidden="false" max="1025" min="3" style="0" width="10.6032388663968"/>
  </cols>
  <sheetData>
    <row r="1" s="4" customFormat="true" ht="15" hidden="false" customHeight="true" outlineLevel="0" collapsed="false">
      <c r="A1" s="28" t="s">
        <v>321</v>
      </c>
      <c r="B1" s="28"/>
    </row>
    <row r="2" s="4" customFormat="true" ht="15" hidden="false" customHeight="false" outlineLevel="0" collapsed="false">
      <c r="A2" s="28"/>
      <c r="B2" s="28"/>
    </row>
    <row r="3" s="4" customFormat="true" ht="15" hidden="false" customHeight="false" outlineLevel="0" collapsed="false">
      <c r="A3" s="28"/>
      <c r="B3" s="28"/>
    </row>
    <row r="4" s="4" customFormat="true" ht="15" hidden="false" customHeight="false" outlineLevel="0" collapsed="false">
      <c r="A4" s="28"/>
      <c r="B4" s="28"/>
    </row>
    <row r="5" customFormat="false" ht="15" hidden="false" customHeight="false" outlineLevel="0" collapsed="false">
      <c r="A5" s="28"/>
      <c r="B5" s="28"/>
    </row>
    <row r="6" customFormat="false" ht="15" hidden="false" customHeight="false" outlineLevel="0" collapsed="false">
      <c r="A6" s="29"/>
      <c r="B6" s="29"/>
    </row>
    <row r="7" customFormat="false" ht="15" hidden="false" customHeight="false" outlineLevel="0" collapsed="false">
      <c r="A7" s="30" t="s">
        <v>322</v>
      </c>
      <c r="B7" s="30"/>
    </row>
    <row r="8" customFormat="false" ht="15" hidden="false" customHeight="false" outlineLevel="0" collapsed="false">
      <c r="A8" s="31" t="n">
        <v>0</v>
      </c>
      <c r="B8" s="32" t="s">
        <v>323</v>
      </c>
    </row>
    <row r="9" customFormat="false" ht="15" hidden="false" customHeight="false" outlineLevel="0" collapsed="false">
      <c r="A9" s="31" t="n">
        <v>1</v>
      </c>
      <c r="B9" s="32" t="s">
        <v>324</v>
      </c>
    </row>
    <row r="10" customFormat="false" ht="15" hidden="false" customHeight="false" outlineLevel="0" collapsed="false">
      <c r="A10" s="31" t="n">
        <v>2</v>
      </c>
      <c r="B10" s="32" t="s">
        <v>325</v>
      </c>
    </row>
    <row r="11" customFormat="false" ht="15" hidden="false" customHeight="false" outlineLevel="0" collapsed="false">
      <c r="A11" s="31" t="n">
        <v>3</v>
      </c>
      <c r="B11" s="32" t="s">
        <v>326</v>
      </c>
    </row>
    <row r="12" customFormat="false" ht="15" hidden="false" customHeight="false" outlineLevel="0" collapsed="false">
      <c r="A12" s="31" t="n">
        <v>4</v>
      </c>
      <c r="B12" s="32" t="s">
        <v>327</v>
      </c>
    </row>
    <row r="13" customFormat="false" ht="15" hidden="false" customHeight="false" outlineLevel="0" collapsed="false">
      <c r="A13" s="31" t="n">
        <v>5</v>
      </c>
      <c r="B13" s="32" t="s">
        <v>132</v>
      </c>
    </row>
    <row r="14" customFormat="false" ht="15" hidden="false" customHeight="false" outlineLevel="0" collapsed="false">
      <c r="A14" s="31"/>
      <c r="B14" s="32"/>
    </row>
    <row r="15" customFormat="false" ht="15" hidden="false" customHeight="false" outlineLevel="0" collapsed="false">
      <c r="A15" s="30" t="s">
        <v>328</v>
      </c>
      <c r="B15" s="30"/>
    </row>
    <row r="16" customFormat="false" ht="15" hidden="false" customHeight="false" outlineLevel="0" collapsed="false">
      <c r="A16" s="31" t="n">
        <v>1</v>
      </c>
      <c r="B16" s="32" t="s">
        <v>329</v>
      </c>
    </row>
    <row r="17" customFormat="false" ht="15" hidden="false" customHeight="false" outlineLevel="0" collapsed="false">
      <c r="A17" s="31" t="n">
        <v>2</v>
      </c>
      <c r="B17" s="32" t="s">
        <v>330</v>
      </c>
    </row>
    <row r="18" customFormat="false" ht="15" hidden="false" customHeight="false" outlineLevel="0" collapsed="false">
      <c r="A18" s="31"/>
      <c r="B18" s="32"/>
    </row>
    <row r="19" customFormat="false" ht="15" hidden="false" customHeight="false" outlineLevel="0" collapsed="false">
      <c r="A19" s="30" t="s">
        <v>172</v>
      </c>
      <c r="B19" s="30"/>
    </row>
    <row r="20" customFormat="false" ht="15" hidden="false" customHeight="false" outlineLevel="0" collapsed="false">
      <c r="A20" s="31" t="n">
        <v>0</v>
      </c>
      <c r="B20" s="32" t="s">
        <v>323</v>
      </c>
    </row>
    <row r="21" customFormat="false" ht="15" hidden="false" customHeight="false" outlineLevel="0" collapsed="false">
      <c r="A21" s="31" t="n">
        <v>1</v>
      </c>
      <c r="B21" s="32" t="s">
        <v>331</v>
      </c>
    </row>
    <row r="22" customFormat="false" ht="15" hidden="false" customHeight="false" outlineLevel="0" collapsed="false">
      <c r="A22" s="31" t="n">
        <v>2</v>
      </c>
      <c r="B22" s="32" t="s">
        <v>332</v>
      </c>
    </row>
    <row r="23" customFormat="false" ht="15" hidden="false" customHeight="false" outlineLevel="0" collapsed="false">
      <c r="A23" s="31" t="n">
        <v>3</v>
      </c>
      <c r="B23" s="32" t="s">
        <v>333</v>
      </c>
    </row>
    <row r="24" customFormat="false" ht="15" hidden="false" customHeight="false" outlineLevel="0" collapsed="false">
      <c r="A24" s="31" t="n">
        <v>4</v>
      </c>
      <c r="B24" s="32" t="s">
        <v>334</v>
      </c>
    </row>
    <row r="25" customFormat="false" ht="15" hidden="false" customHeight="false" outlineLevel="0" collapsed="false">
      <c r="A25" s="31" t="n">
        <v>5</v>
      </c>
      <c r="B25" s="32" t="s">
        <v>335</v>
      </c>
    </row>
    <row r="26" customFormat="false" ht="15" hidden="false" customHeight="false" outlineLevel="0" collapsed="false">
      <c r="A26" s="31"/>
      <c r="B26" s="32"/>
    </row>
    <row r="27" customFormat="false" ht="15" hidden="false" customHeight="false" outlineLevel="0" collapsed="false">
      <c r="A27" s="30" t="s">
        <v>336</v>
      </c>
      <c r="B27" s="30"/>
    </row>
    <row r="28" customFormat="false" ht="15" hidden="false" customHeight="false" outlineLevel="0" collapsed="false">
      <c r="A28" s="31" t="n">
        <v>1</v>
      </c>
      <c r="B28" s="32" t="s">
        <v>337</v>
      </c>
    </row>
    <row r="29" customFormat="false" ht="15" hidden="false" customHeight="false" outlineLevel="0" collapsed="false">
      <c r="A29" s="31" t="n">
        <v>2</v>
      </c>
      <c r="B29" s="32" t="s">
        <v>338</v>
      </c>
    </row>
    <row r="30" customFormat="false" ht="16" hidden="false" customHeight="false" outlineLevel="0" collapsed="false">
      <c r="A30" s="33" t="n">
        <v>3</v>
      </c>
      <c r="B30" s="34" t="s">
        <v>339</v>
      </c>
    </row>
  </sheetData>
  <mergeCells count="6">
    <mergeCell ref="A1:B5"/>
    <mergeCell ref="A6:B6"/>
    <mergeCell ref="A7:B7"/>
    <mergeCell ref="A15:B15"/>
    <mergeCell ref="A19:B19"/>
    <mergeCell ref="A27:B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.46153846153846"/>
    <col collapsed="false" hidden="false" max="2" min="2" style="0" width="75.0890688259109"/>
    <col collapsed="false" hidden="false" max="6" min="3" style="0" width="5.67611336032389"/>
    <col collapsed="false" hidden="false" max="26" min="7" style="0" width="7.71255060728745"/>
    <col collapsed="false" hidden="false" max="1025" min="27" style="0" width="15.5303643724696"/>
  </cols>
  <sheetData>
    <row r="1" s="4" customFormat="true" ht="15" hidden="false" customHeight="true" outlineLevel="0" collapsed="false">
      <c r="A1" s="22" t="s">
        <v>340</v>
      </c>
      <c r="B1" s="22"/>
    </row>
    <row r="2" s="4" customFormat="true" ht="15" hidden="false" customHeight="true" outlineLevel="0" collapsed="false">
      <c r="A2" s="22"/>
      <c r="B2" s="22"/>
    </row>
    <row r="3" s="4" customFormat="true" ht="15" hidden="false" customHeight="true" outlineLevel="0" collapsed="false">
      <c r="A3" s="22"/>
      <c r="B3" s="22"/>
    </row>
    <row r="4" s="4" customFormat="true" ht="15" hidden="false" customHeight="true" outlineLevel="0" collapsed="false">
      <c r="A4" s="22"/>
      <c r="B4" s="22"/>
    </row>
    <row r="5" s="4" customFormat="true" ht="15" hidden="false" customHeight="true" outlineLevel="0" collapsed="false">
      <c r="A5" s="22"/>
      <c r="B5" s="22"/>
    </row>
    <row r="6" customFormat="false" ht="15" hidden="false" customHeight="true" outlineLevel="0" collapsed="false">
      <c r="A6" s="23" t="s">
        <v>341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341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IF(A10=1,"Norte",IF(A10=2,"Nordeste",IF(A10=3,"Sudeste",IF(A10=4,"Sudeste",IF(A10=5,"Centro-Oeste",)))))</f>
        <v>Norte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IF(A11=1,"Norte",IF(A11=2,"Nordeste",IF(A11=3,"Sudeste",IF(A11=4,"Sudeste",IF(A11=5,"Centro-Oeste",)))))</f>
        <v>Nordeste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3.8" hidden="false" customHeight="false" outlineLevel="0" collapsed="false">
      <c r="A12" s="10" t="n">
        <v>3</v>
      </c>
      <c r="B12" s="11" t="str">
        <f aca="false">IF(A12=1,"Norte",IF(A12=2,"Nordeste",IF(A12=3,"Sudeste",IF(A12=4,"Sudeste",IF(A12=5,"Centro-Oeste",)))))</f>
        <v>Sudeste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3.8" hidden="false" customHeight="false" outlineLevel="0" collapsed="false">
      <c r="A13" s="10" t="n">
        <v>4</v>
      </c>
      <c r="B13" s="11" t="str">
        <f aca="false">IF(A13=1,"Norte",IF(A13=2,"Nordeste",IF(A13=3,"Sudeste",IF(A13=4,"Sul",IF(A13=5,"Centro-Oeste",)))))</f>
        <v>Sul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3.8" hidden="false" customHeight="false" outlineLevel="0" collapsed="false">
      <c r="A14" s="10" t="n">
        <v>5</v>
      </c>
      <c r="B14" s="11" t="str">
        <f aca="false">IF(A14=1,"Norte",IF(A14=2,"Nordeste",IF(A14=3,"Sudeste",IF(A14=4,"Sudeste",IF(A14=5,"Centro-Oeste",)))))</f>
        <v>Centro-Oeste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3.8" hidden="false" customHeight="false" outlineLevel="0" collapsed="false">
      <c r="A15" s="35"/>
      <c r="B15" s="3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25" customFormat="false" ht="19" hidden="false" customHeight="true" outlineLevel="0" collapsed="false"/>
    <row r="26" customFormat="false" ht="15" hidden="false" customHeight="tru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5" hidden="false" customHeight="true" outlineLevel="0" collapsed="false"/>
    <row r="38" customFormat="false" ht="19" hidden="false" customHeight="true" outlineLevel="0" collapsed="false"/>
    <row r="39" customFormat="false" ht="15" hidden="false" customHeight="tru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9" hidden="false" customHeight="true" outlineLevel="0" collapsed="false"/>
    <row r="75" customFormat="false" ht="15" hidden="false" customHeight="tru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048576" customFormat="false" ht="15" hidden="false" customHeight="true" outlineLevel="0" collapsed="false"/>
  </sheetData>
  <mergeCells count="3">
    <mergeCell ref="A1:B5"/>
    <mergeCell ref="A6:B7"/>
    <mergeCell ref="A9:B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2018-06-12T18:41:20Z</dcterms:created>
  <dc:creator/>
  <dc:description/>
  <dc:language>pt-BR</dc:language>
  <cp:lastModifiedBy/>
  <dcterms:modified xsi:type="dcterms:W3CDTF">2020-07-28T17:54:54Z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